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.Gspoyan\Desktop\ԷՄ խողովակ 21-13\"/>
    </mc:Choice>
  </mc:AlternateContent>
  <bookViews>
    <workbookView xWindow="0" yWindow="60" windowWidth="22980" windowHeight="9525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Sheet3!$AO$124</definedName>
    <definedName name="_ftnref11" localSheetId="0">Sheet3!$AN$129</definedName>
    <definedName name="_ftnref2" localSheetId="0">Sheet3!#REF!</definedName>
    <definedName name="_ftnref3" localSheetId="0">Sheet3!$P$29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Sheet3!$J$49</definedName>
    <definedName name="_ftnref8" localSheetId="0">Sheet3!$Y$49</definedName>
    <definedName name="_ftnref9" localSheetId="0">Sheet3!$AL$49</definedName>
    <definedName name="_xlnm.Print_Area" localSheetId="0">Sheet3!$A$1:$I$161</definedName>
  </definedNames>
  <calcPr calcId="152511"/>
</workbook>
</file>

<file path=xl/calcChain.xml><?xml version="1.0" encoding="utf-8"?>
<calcChain xmlns="http://schemas.openxmlformats.org/spreadsheetml/2006/main">
  <c r="H103" i="1" l="1"/>
  <c r="F104" i="1"/>
  <c r="H104" i="1" s="1"/>
  <c r="H100" i="1"/>
  <c r="F95" i="1"/>
  <c r="H95" i="1" s="1"/>
  <c r="F96" i="1"/>
  <c r="H96" i="1" s="1"/>
  <c r="F97" i="1"/>
  <c r="H97" i="1" s="1"/>
  <c r="H91" i="1"/>
  <c r="F92" i="1"/>
  <c r="H92" i="1" s="1"/>
  <c r="F87" i="1"/>
  <c r="H87" i="1" s="1"/>
  <c r="H88" i="1"/>
  <c r="F80" i="1"/>
  <c r="H80" i="1" s="1"/>
  <c r="H81" i="1"/>
  <c r="F76" i="1"/>
  <c r="H76" i="1" s="1"/>
  <c r="H77" i="1"/>
  <c r="F71" i="1"/>
  <c r="H71" i="1" s="1"/>
  <c r="F72" i="1"/>
  <c r="H72" i="1" s="1"/>
  <c r="F73" i="1"/>
  <c r="H73" i="1" s="1"/>
  <c r="H68" i="1"/>
  <c r="F64" i="1"/>
  <c r="H64" i="1" s="1"/>
  <c r="F65" i="1"/>
  <c r="H65" i="1" s="1"/>
  <c r="F59" i="1"/>
  <c r="H59" i="1" s="1"/>
  <c r="F60" i="1"/>
  <c r="H60" i="1" s="1"/>
  <c r="F61" i="1"/>
  <c r="H61" i="1" s="1"/>
  <c r="F55" i="1"/>
  <c r="H55" i="1" s="1"/>
  <c r="F56" i="1"/>
  <c r="H56" i="1" s="1"/>
  <c r="H94" i="1" l="1"/>
  <c r="F99" i="1"/>
  <c r="H99" i="1" s="1"/>
  <c r="F102" i="1"/>
  <c r="H102" i="1" s="1"/>
  <c r="H84" i="1"/>
  <c r="F86" i="1"/>
  <c r="H86" i="1" s="1"/>
  <c r="F90" i="1"/>
  <c r="H90" i="1" s="1"/>
  <c r="F52" i="1"/>
  <c r="H52" i="1" s="1"/>
  <c r="H54" i="1"/>
  <c r="H58" i="1"/>
  <c r="H63" i="1"/>
  <c r="F67" i="1"/>
  <c r="H67" i="1" s="1"/>
  <c r="H70" i="1"/>
  <c r="F75" i="1"/>
  <c r="H75" i="1" s="1"/>
  <c r="F79" i="1"/>
  <c r="H79" i="1" s="1"/>
  <c r="F83" i="1"/>
  <c r="H83" i="1" s="1"/>
  <c r="F44" i="1"/>
  <c r="H44" i="1" s="1"/>
  <c r="F45" i="1"/>
  <c r="H45" i="1" s="1"/>
  <c r="F46" i="1"/>
  <c r="H46" i="1" s="1"/>
  <c r="H47" i="1"/>
  <c r="F49" i="1"/>
  <c r="H49" i="1" s="1"/>
  <c r="H50" i="1"/>
  <c r="F51" i="1"/>
  <c r="H51" i="1" s="1"/>
</calcChain>
</file>

<file path=xl/sharedStrings.xml><?xml version="1.0" encoding="utf-8"?>
<sst xmlns="http://schemas.openxmlformats.org/spreadsheetml/2006/main" count="258" uniqueCount="162">
  <si>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</si>
  <si>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</si>
  <si>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</si>
  <si>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</si>
  <si>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</si>
  <si>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</si>
  <si>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</si>
  <si>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</si>
  <si>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</si>
  <si>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</si>
  <si>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</si>
  <si>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</si>
  <si>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</si>
  <si>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</si>
  <si>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</si>
  <si>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</si>
  <si>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</si>
  <si>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</si>
  <si>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</si>
  <si>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</si>
  <si>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</si>
  <si>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</si>
  <si>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</si>
  <si>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</si>
  <si>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</si>
  <si>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</si>
  <si>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</si>
  <si>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</si>
  <si>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</si>
  <si>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</si>
  <si>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</si>
  <si>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</si>
  <si>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</si>
  <si>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</si>
  <si>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</si>
  <si>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</si>
  <si>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</si>
  <si>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</si>
  <si>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</si>
  <si>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</si>
  <si>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</si>
  <si>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</si>
  <si>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</si>
  <si>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</si>
  <si>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</si>
  <si>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</si>
  <si>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</si>
  <si>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</si>
  <si>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</si>
  <si>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</si>
  <si>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</si>
  <si>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</si>
  <si>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</si>
  <si>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</si>
  <si>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</si>
  <si>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</si>
  <si>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</si>
  <si>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</si>
  <si>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</si>
  <si>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</si>
  <si>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</si>
  <si>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</si>
  <si>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</si>
  <si>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</si>
  <si>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</si>
  <si>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</si>
  <si>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</si>
  <si>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</si>
  <si>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</si>
  <si>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</si>
  <si>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</si>
  <si>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</si>
  <si>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</si>
  <si>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</si>
  <si>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</si>
  <si>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</si>
  <si>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</si>
  <si>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</si>
  <si>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</si>
  <si>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</si>
  <si>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</si>
  <si>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</si>
  <si>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</si>
  <si>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>Չափաբաժին 10</t>
  </si>
  <si>
    <t>Չափաբաժին 11</t>
  </si>
  <si>
    <t>Չափաբաժին 12</t>
  </si>
  <si>
    <t>Չափաբաժին 13</t>
  </si>
  <si>
    <t>Չափաբաժին 14</t>
  </si>
  <si>
    <t>Չափաբաժին 15</t>
  </si>
  <si>
    <t xml:space="preserve">ՀԱՅՏԱՐԱՐՈՒԹՅՈՒՆ
կնքված պայմանագրի մասին
</t>
  </si>
  <si>
    <t>Պոլիէթիլենային խողովակ                       (PPR) d=63</t>
  </si>
  <si>
    <t>Պոլիէթիլենային անցում փոխակերպիչ (PPR) d=32-63</t>
  </si>
  <si>
    <t xml:space="preserve">Պոլիէթիլենային փական (PPR)    d=63 </t>
  </si>
  <si>
    <t>Կարճախողովակ մետաղական d=50</t>
  </si>
  <si>
    <t xml:space="preserve">Պոլիէթիլենային եռաբաշխիչ (PPR) 63x63x63 զոդման համար </t>
  </si>
  <si>
    <t>Խամուտ-անցում d=63-3/4</t>
  </si>
  <si>
    <t>Պոլիէթիլենային կցամաս պարուրակային</t>
  </si>
  <si>
    <t>Ֆում</t>
  </si>
  <si>
    <t>Ապակեբամբակ ֆոլգայապատ</t>
  </si>
  <si>
    <t>Մետաղալար</t>
  </si>
  <si>
    <t>Պոլիէթիլենային կցամաս (PPR) զոդման համար d=63</t>
  </si>
  <si>
    <t>Խամուտ մետաղական d=50</t>
  </si>
  <si>
    <t>Պոլիէթիլենային անցում    մետաղ (ամերիկանկա) զոդման համար d= 63-50</t>
  </si>
  <si>
    <r>
      <t>Պոլիէթիլենային անկյունակ (PPR) զոդման համար d=63 45</t>
    </r>
    <r>
      <rPr>
        <b/>
        <vertAlign val="superscript"/>
        <sz val="8"/>
        <rFont val="GHEA Grapalat"/>
        <family val="3"/>
      </rPr>
      <t>0</t>
    </r>
  </si>
  <si>
    <r>
      <t>Պոլիէթիլենային անկյունակ                   (PPR) զոդման համար d=63,90</t>
    </r>
    <r>
      <rPr>
        <b/>
        <vertAlign val="superscript"/>
        <sz val="8"/>
        <rFont val="GHEA Grapalat"/>
        <family val="3"/>
      </rPr>
      <t>0</t>
    </r>
  </si>
  <si>
    <t>մետր</t>
  </si>
  <si>
    <t>հատ</t>
  </si>
  <si>
    <t>կգ</t>
  </si>
  <si>
    <t xml:space="preserve">Պոլիէթիլենային խողովակ (PPR) d=63 նախատեսված խմելու ջրի համար, սև գույնի, 8մթճ, զոդման համար   </t>
  </si>
  <si>
    <t xml:space="preserve">Պոլիէթիլենային անցում (PPR) փոխակերպիչ ձգովի d=32-ից 63, սև գույնի </t>
  </si>
  <si>
    <t>Պոլիէթիլենային փական (PPR) d=63, զոդման, թափանիվով ամբողջ շրջան  կամ կիսաշրջան</t>
  </si>
  <si>
    <t>Կարճախողովակ մետաղական d=50, մեկ կողմը 2-3սմ արտաքին պարույր, մյուս կողմը եռակցման համար</t>
  </si>
  <si>
    <t xml:space="preserve">Պոլիէթիլենային եռաբաշխիչ (PPR) 63x63x63 զոդման համար, սև գույնի </t>
  </si>
  <si>
    <t>Խամուտ-անցում d=63-3/4, 3/4-ը ն/պ</t>
  </si>
  <si>
    <t>Պոլիէթիլենային կցամաս պարուրակային 3/4x3/4, արտաքին պարույրով</t>
  </si>
  <si>
    <t>Պոլիէթիլենային կցամաս (PPR) զոդման համար d=63 սև գույնի</t>
  </si>
  <si>
    <t>Խամուտ մետաղական d=50 պատին ամրացնելու խցաբութակով</t>
  </si>
  <si>
    <t xml:space="preserve">Պոլիէթիլենային անցում մետաղ   (ամերիկանկա) զոդման համար </t>
  </si>
  <si>
    <r>
      <t>Պոլիէթիլենային անկյունակ (PPR)   զոդման համար d=63  45</t>
    </r>
    <r>
      <rPr>
        <b/>
        <vertAlign val="superscript"/>
        <sz val="8"/>
        <color theme="1"/>
        <rFont val="GHEA Grapalat"/>
        <family val="3"/>
      </rPr>
      <t>0</t>
    </r>
    <r>
      <rPr>
        <b/>
        <sz val="8"/>
        <color theme="1"/>
        <rFont val="GHEA Grapalat"/>
        <family val="3"/>
      </rPr>
      <t xml:space="preserve"> սև գույնի</t>
    </r>
  </si>
  <si>
    <r>
      <t>Պոլիէթիլենային անկյունակ (PPR) զոդման համար d=63, 90</t>
    </r>
    <r>
      <rPr>
        <b/>
        <vertAlign val="superscript"/>
        <sz val="8"/>
        <color theme="1"/>
        <rFont val="GHEA Grapalat"/>
        <family val="3"/>
      </rPr>
      <t>0</t>
    </r>
    <r>
      <rPr>
        <b/>
        <sz val="8"/>
        <color theme="1"/>
        <rFont val="GHEA Grapalat"/>
        <family val="3"/>
      </rPr>
      <t xml:space="preserve"> սև գույնի</t>
    </r>
    <r>
      <rPr>
        <b/>
        <vertAlign val="superscript"/>
        <sz val="8"/>
        <color theme="1"/>
        <rFont val="GHEA Grapalat"/>
        <family val="3"/>
      </rPr>
      <t xml:space="preserve">     </t>
    </r>
  </si>
  <si>
    <r>
      <t>Ֆում (մեծ) նախատեսված սան</t>
    </r>
    <r>
      <rPr>
        <b/>
        <sz val="8"/>
        <color theme="1"/>
        <rFont val="Cambria Math"/>
        <family val="1"/>
        <charset val="204"/>
      </rPr>
      <t>․</t>
    </r>
    <r>
      <rPr>
        <b/>
        <sz val="8"/>
        <color theme="1"/>
        <rFont val="GHEA Grapalat"/>
        <family val="3"/>
      </rPr>
      <t xml:space="preserve"> տեխնիկական աշխատանքների համար։ Լայնությունը 19մմ, հաստությունը 0.2մմ, երկարությունը 15 մ</t>
    </r>
  </si>
  <si>
    <r>
      <t>Ապակեբամբակ ֆոլգայապատ նախատեսված խողովակաշարի ջերմամեկուսացման համար 10x1,2x0</t>
    </r>
    <r>
      <rPr>
        <b/>
        <sz val="8"/>
        <color theme="1"/>
        <rFont val="Cambria Math"/>
        <family val="1"/>
        <charset val="204"/>
      </rPr>
      <t>․</t>
    </r>
    <r>
      <rPr>
        <b/>
        <sz val="8"/>
        <color theme="1"/>
        <rFont val="GHEA Grapalat"/>
        <family val="3"/>
      </rPr>
      <t>7մ</t>
    </r>
  </si>
  <si>
    <r>
      <t>Մետաղալար 2մմ, նախատեսված շին</t>
    </r>
    <r>
      <rPr>
        <b/>
        <sz val="8"/>
        <color theme="1"/>
        <rFont val="Cambria Math"/>
        <family val="1"/>
        <charset val="204"/>
      </rPr>
      <t>․</t>
    </r>
    <r>
      <rPr>
        <b/>
        <sz val="8"/>
        <color theme="1"/>
        <rFont val="GHEA Grapalat"/>
        <family val="3"/>
      </rPr>
      <t xml:space="preserve"> մոնտաժային աշխատանքների համար </t>
    </r>
  </si>
  <si>
    <t>Էներջի Գրուպ ՍՊԸ</t>
  </si>
  <si>
    <t>Էկոմիքս ՍՊԸ</t>
  </si>
  <si>
    <t>Մեծ Ծիածան ՍՊԸ</t>
  </si>
  <si>
    <t>Արթուր Հարությունյան Գագիկի Ա/Ձ</t>
  </si>
  <si>
    <t>19.02.2021</t>
  </si>
  <si>
    <t>24.02.2021</t>
  </si>
  <si>
    <t xml:space="preserve">Էներջի Գրուպ ՍՊԸ </t>
  </si>
  <si>
    <t>ԵՄ-ԳՀԱՊՁԲ-21/13-1</t>
  </si>
  <si>
    <t>ԵՄ-ԳՀԱՊՁԲ-21/13-2</t>
  </si>
  <si>
    <t>ԵՄ-ԳՀԱՊՁԲ-21/13-3</t>
  </si>
  <si>
    <t xml:space="preserve">Արթուր Հարությունյան Գագիկի Ա/Ձ </t>
  </si>
  <si>
    <t xml:space="preserve">Էկոմիքս ՍՊԸ </t>
  </si>
  <si>
    <t>Անի Գսպոյան</t>
  </si>
  <si>
    <t>060460101/9805/</t>
  </si>
  <si>
    <t xml:space="preserve">gspoyan.ani@mail.ru </t>
  </si>
  <si>
    <t>Կարեն Դեմիրճյանի անվան Երևանի մետրոպոլիտեն ՓԲԸ</t>
  </si>
  <si>
    <t>Երևանի քաղաքապետարանը ստորև ներկայացնում է իր կարիքների համար ապրանքների ձեռքբերման նպատակով կազմակերպված «ԵՄ-ԳՀԱՊՁԲ-21/13» ծածկագրով գնման ընթացակարգի արդյունքում  կնքված  պայմանագրի մասին տեղեկատվությունը`</t>
  </si>
  <si>
    <t>29.02.2021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</si>
  <si>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 «ԵՄ-ԳՀԱՊՁԲ-21/13» ծածկագրով գնման ընթացակարգի մասով գների նվազեցման շուրջ հրավիրված միաժամանակյա բանակցություններին  ներկայացել են  Էներջի Գրուպ ՍՊԸ-ն, Արթուր Հարությունյան Գագիկի Ա/Ձ-ն և  Էկոմիքս ՍՊԸ-ն
  Բանակցությունների արդյունքում  մասնակիցների կողմից տեղի են ունեցել գների նվազեցում:
Բանակցությունների արդյունքում 
Էներջի Գրուպ ՍՊԸ-ն 1-ին չափաբաժնի մասով իր կողմից առաջարկված գինը նվազեցրեց 3000 /երեք հազար դրամով/, որը կազմեց 99000 /իննսունինը հազար դրամ /
2-րդ չափաբաժնի մասով իր կողմից առաջարկված գինը նվազեցրեց 1900 /հազար ինը հարյուր դրամով/, որը կազմեց 12500 /տասներկու հազար դրամ /
Արթուր Հարությունյան Գագիկի Ա/Ձ-ն 2-րդ չափաբաժնի մասով իր կողմից առաջարկված գինը նվազեցրեց 3650 /երեք հազար վեց հարյուր հիսուն դրամով/, որը կազմեց 10550 /տաս հազար հինգ հարյուր հիսուն դրամ /
4-րդ չափաբաժնի մասով իր կողմից առաջարկված գինը նվազեցրեց 1320 /հազար երեք հարյուր քսան դրամով/, որը կազմեց 1580 / հազար հինգ հարյուր ութսուն դրամ /
5-րդ չափաբաժնի մասով իր կողմից առաջարկված գինը նվազեցրեց 3200 / երեք հազար երկու  հարյուր դրամով/, որը կազմեց 14900 /տասնչորս հազար ինը հարյուր դրամ /
7-րդ չափաբաժնի մասով իր կողմից առաջարկված գինը նվազեցրեց 620 /վեց  հարյուր քսան դրամով/, որը կազմեց 9700 /ինը հազար յոթ հարյուր դրամ /
13-րդ չափաբաժնի մասով իր կողմից առաջարկված գինը նվազեցրեց 4400 / չորս հազար չորս հարյուր դրամով/, որը կազմեց 15800 /տասնհինգ հազար ութ հարյուր դրամ /
15-րդ չափաբաժնի մասով իր կողմից առաջարկված գինը նվազեցրեց 4700 / չորս հազար յոթ հարյուր դրամով/, որը կազմեց 27300 /քսանյոթ  հազար երեք հարյուր դրամ /
         Էկոմիքս ՍՊԸ-ն 14-րդ չափաբաժնի մասով իր կողմից առաջարկված գինը նվազեցրեց 240/երկու հարյուր քառասուն դրամով/, որը կազմեց 3000 /երեք հազար դրամ /
</t>
    </r>
  </si>
  <si>
    <t>Գնման ընթացակարգի ընտրության հիմնավորումը  Գնումների մասին ՀՀ օրենքի 22 հոդվածի  1-ին կետի</t>
  </si>
  <si>
    <t>Ընտրված մասնակցին պայմանագիր կնքելու առաջարկի ծանուցման ամսաթիվը   26.02.2021</t>
  </si>
  <si>
    <t>Էներջի Գրուպ ՍՊԸ 12.03.2021
Արթուր Հարությունյան Գագիկի Ա/Ձ 12.03.2021
Էկոմիքս ՍՊԸ  12.03.2021</t>
  </si>
  <si>
    <t>12.03.2021</t>
  </si>
  <si>
    <t>25.12.2021</t>
  </si>
  <si>
    <t>ք․Երևան Ա․ Բաբաջանյանի 169 հեռ․ 098 360 326</t>
  </si>
  <si>
    <t xml:space="preserve">Էրեբունի ,Դավիթ Բեկի 2 թղմ․ տ․ 34/1 հեռ 091 411 811 </t>
  </si>
  <si>
    <t>Լենինգրադյան 34/35 հեռ 041 30 36 00</t>
  </si>
  <si>
    <t>energygroup.am@gmail.com</t>
  </si>
  <si>
    <t xml:space="preserve"> ՀՎՀՀ 00115851
Ն/Ք  002935161</t>
  </si>
  <si>
    <t>Հ/Հ 1930066779600100</t>
  </si>
  <si>
    <t xml:space="preserve"> ՀՎՀՀ 23241409 
Ն/Ք 007322233</t>
  </si>
  <si>
    <t>Հ/Հ11816015281500</t>
  </si>
  <si>
    <t>Հ/Հ2052822070211001</t>
  </si>
  <si>
    <t>tenders@360shinbaza.am</t>
  </si>
  <si>
    <t>artur.gnumner@gmail.com</t>
  </si>
  <si>
    <t>Մասնակիցների ներգրավման նպատակով իրականացվել են գնումների մասին ՀՀ օրենսդրությամբ սահմանված հրապարակումները www.armeps.am և www.gnumner.am կայքերում:</t>
  </si>
  <si>
    <t>Գնման գործընթացի շրջանակներում հակաօրինական գործողություններ չեն հայտնաբերվել:</t>
  </si>
  <si>
    <t>Գնման գործընթացի վերաբերյալ բողոքներ չեն ներկայացվել:</t>
  </si>
  <si>
    <t>ՀՎՀՀ 01255701 անձնագիր Ak0444529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</si>
</sst>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HEA Grapalat"/>
      <family val="3"/>
    </font>
    <font>
      <b/>
      <sz val="8"/>
      <name val="GHEA Grapalat"/>
      <family val="3"/>
    </font>
    <font>
      <b/>
      <vertAlign val="superscript"/>
      <sz val="8"/>
      <name val="GHEA Grapalat"/>
      <family val="3"/>
    </font>
    <font>
      <b/>
      <sz val="9"/>
      <color rgb="FF000000"/>
      <name val="GHEA Grapalat"/>
      <family val="3"/>
    </font>
    <font>
      <b/>
      <sz val="8"/>
      <color rgb="FF000000"/>
      <name val="GHEA Grapalat"/>
      <family val="3"/>
    </font>
    <font>
      <b/>
      <vertAlign val="superscript"/>
      <sz val="8"/>
      <color theme="1"/>
      <name val="GHEA Grapalat"/>
      <family val="3"/>
    </font>
    <font>
      <b/>
      <sz val="8"/>
      <color theme="1"/>
      <name val="Cambria Math"/>
      <family val="1"/>
      <charset val="204"/>
    </font>
    <font>
      <sz val="8.5"/>
      <color rgb="FF403931"/>
      <name val="GHEA Grapalat"/>
      <family val="3"/>
    </font>
    <font>
      <b/>
      <sz val="9"/>
      <name val="GHEA Grapalat"/>
      <family val="3"/>
    </font>
    <font>
      <b/>
      <sz val="8.5"/>
      <name val="GHEA Grapalat"/>
      <family val="3"/>
    </font>
    <font>
      <b/>
      <sz val="1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1" fillId="0" borderId="5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0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5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1" fillId="0" borderId="5" xfId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1" fillId="0" borderId="1" xfId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2" fillId="0" borderId="5" xfId="0" applyFont="1" applyBorder="1" applyAlignment="1"/>
    <xf numFmtId="0" fontId="22" fillId="0" borderId="7" xfId="0" applyFont="1" applyBorder="1" applyAlignment="1"/>
    <xf numFmtId="0" fontId="20" fillId="0" borderId="5" xfId="0" applyFont="1" applyBorder="1" applyAlignment="1"/>
    <xf numFmtId="0" fontId="20" fillId="0" borderId="7" xfId="0" applyFont="1" applyBorder="1" applyAlignment="1"/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s@360shinbaza.am" TargetMode="External"/><Relationship Id="rId2" Type="http://schemas.openxmlformats.org/officeDocument/2006/relationships/hyperlink" Target="mailto:energygroup.am@gmail.com" TargetMode="External"/><Relationship Id="rId1" Type="http://schemas.openxmlformats.org/officeDocument/2006/relationships/hyperlink" Target="mailto:gspoyan.ani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rtur.gnumn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9"/>
  <sheetViews>
    <sheetView tabSelected="1" view="pageBreakPreview" topLeftCell="A124" zoomScale="90" zoomScaleNormal="100" zoomScaleSheetLayoutView="90" workbookViewId="0">
      <selection activeCell="C135" sqref="C135:D135"/>
    </sheetView>
  </sheetViews>
  <sheetFormatPr defaultColWidth="8.85546875" defaultRowHeight="16.5" x14ac:dyDescent="0.3"/>
  <cols>
    <col min="1" max="1" width="12.140625" style="2" customWidth="1"/>
    <col min="2" max="2" width="22.28515625" style="2" customWidth="1"/>
    <col min="3" max="3" width="8.85546875" style="2"/>
    <col min="4" max="4" width="12" style="2" customWidth="1"/>
    <col min="5" max="5" width="11.42578125" style="2" customWidth="1"/>
    <col min="6" max="6" width="18" style="2" customWidth="1"/>
    <col min="7" max="7" width="17.42578125" style="2" customWidth="1"/>
    <col min="8" max="8" width="17" style="2" customWidth="1"/>
    <col min="9" max="9" width="17.28515625" style="2" customWidth="1"/>
    <col min="10" max="16384" width="8.85546875" style="2"/>
  </cols>
  <sheetData>
    <row r="2" spans="1:9" ht="37.9" customHeight="1" x14ac:dyDescent="0.3">
      <c r="A2" s="141" t="s">
        <v>89</v>
      </c>
      <c r="B2" s="141"/>
      <c r="C2" s="141"/>
      <c r="D2" s="141"/>
      <c r="E2" s="141"/>
      <c r="F2" s="141"/>
      <c r="G2" s="141"/>
      <c r="H2" s="141"/>
      <c r="I2" s="141"/>
    </row>
    <row r="3" spans="1:9" ht="64.150000000000006" customHeight="1" x14ac:dyDescent="0.3">
      <c r="A3" s="131" t="s">
        <v>139</v>
      </c>
      <c r="B3" s="132"/>
      <c r="C3" s="132"/>
      <c r="D3" s="132"/>
      <c r="E3" s="132"/>
      <c r="F3" s="132"/>
      <c r="G3" s="132"/>
      <c r="H3" s="132"/>
      <c r="I3" s="132"/>
    </row>
    <row r="5" spans="1:9" x14ac:dyDescent="0.3">
      <c r="A5" s="1"/>
      <c r="B5" s="70" t="s">
        <v>0</v>
      </c>
      <c r="C5" s="70"/>
      <c r="D5" s="70"/>
      <c r="E5" s="70"/>
      <c r="F5" s="70"/>
      <c r="G5" s="70"/>
      <c r="H5" s="70"/>
      <c r="I5" s="70"/>
    </row>
    <row r="6" spans="1:9" ht="19.149999999999999" customHeight="1" x14ac:dyDescent="0.3">
      <c r="A6" s="85" t="s">
        <v>1</v>
      </c>
      <c r="B6" s="85" t="s">
        <v>2</v>
      </c>
      <c r="C6" s="86" t="s">
        <v>76</v>
      </c>
      <c r="D6" s="88" t="s">
        <v>3</v>
      </c>
      <c r="E6" s="88"/>
      <c r="F6" s="85" t="s">
        <v>4</v>
      </c>
      <c r="G6" s="85"/>
      <c r="H6" s="87" t="s">
        <v>5</v>
      </c>
      <c r="I6" s="87" t="s">
        <v>6</v>
      </c>
    </row>
    <row r="7" spans="1:9" ht="24" customHeight="1" x14ac:dyDescent="0.3">
      <c r="A7" s="85"/>
      <c r="B7" s="85"/>
      <c r="C7" s="86"/>
      <c r="D7" s="86" t="s">
        <v>30</v>
      </c>
      <c r="E7" s="86" t="s">
        <v>7</v>
      </c>
      <c r="F7" s="91" t="s">
        <v>8</v>
      </c>
      <c r="G7" s="91"/>
      <c r="H7" s="89"/>
      <c r="I7" s="89"/>
    </row>
    <row r="8" spans="1:9" ht="51" customHeight="1" x14ac:dyDescent="0.3">
      <c r="A8" s="85"/>
      <c r="B8" s="85"/>
      <c r="C8" s="87"/>
      <c r="D8" s="86"/>
      <c r="E8" s="87"/>
      <c r="F8" s="7" t="s">
        <v>30</v>
      </c>
      <c r="G8" s="7" t="s">
        <v>7</v>
      </c>
      <c r="H8" s="89"/>
      <c r="I8" s="90"/>
    </row>
    <row r="9" spans="1:9" ht="76.5" x14ac:dyDescent="0.3">
      <c r="A9" s="12">
        <v>1</v>
      </c>
      <c r="B9" s="26" t="s">
        <v>90</v>
      </c>
      <c r="C9" s="31" t="s">
        <v>105</v>
      </c>
      <c r="D9" s="28"/>
      <c r="E9" s="29">
        <v>120</v>
      </c>
      <c r="F9" s="21"/>
      <c r="G9" s="25">
        <v>108000</v>
      </c>
      <c r="H9" s="32" t="s">
        <v>108</v>
      </c>
      <c r="I9" s="32" t="s">
        <v>108</v>
      </c>
    </row>
    <row r="10" spans="1:9" ht="51" x14ac:dyDescent="0.3">
      <c r="A10" s="11">
        <v>2</v>
      </c>
      <c r="B10" s="26" t="s">
        <v>103</v>
      </c>
      <c r="C10" s="31" t="s">
        <v>106</v>
      </c>
      <c r="D10" s="28"/>
      <c r="E10" s="29">
        <v>10</v>
      </c>
      <c r="F10" s="21"/>
      <c r="G10" s="25">
        <v>24000</v>
      </c>
      <c r="H10" s="32" t="s">
        <v>118</v>
      </c>
      <c r="I10" s="32" t="s">
        <v>118</v>
      </c>
    </row>
    <row r="11" spans="1:9" ht="51" x14ac:dyDescent="0.3">
      <c r="A11" s="12">
        <v>3</v>
      </c>
      <c r="B11" s="26" t="s">
        <v>104</v>
      </c>
      <c r="C11" s="31" t="s">
        <v>106</v>
      </c>
      <c r="D11" s="28"/>
      <c r="E11" s="29">
        <v>4</v>
      </c>
      <c r="F11" s="21"/>
      <c r="G11" s="25">
        <v>13600</v>
      </c>
      <c r="H11" s="32" t="s">
        <v>119</v>
      </c>
      <c r="I11" s="32" t="s">
        <v>119</v>
      </c>
    </row>
    <row r="12" spans="1:9" ht="63.75" x14ac:dyDescent="0.3">
      <c r="A12" s="11">
        <v>4</v>
      </c>
      <c r="B12" s="26" t="s">
        <v>91</v>
      </c>
      <c r="C12" s="31" t="s">
        <v>106</v>
      </c>
      <c r="D12" s="28"/>
      <c r="E12" s="29">
        <v>2</v>
      </c>
      <c r="F12" s="21"/>
      <c r="G12" s="25">
        <v>7200</v>
      </c>
      <c r="H12" s="32" t="s">
        <v>109</v>
      </c>
      <c r="I12" s="32" t="s">
        <v>109</v>
      </c>
    </row>
    <row r="13" spans="1:9" ht="76.5" x14ac:dyDescent="0.3">
      <c r="A13" s="12">
        <v>5</v>
      </c>
      <c r="B13" s="26" t="s">
        <v>92</v>
      </c>
      <c r="C13" s="32" t="s">
        <v>106</v>
      </c>
      <c r="D13" s="28"/>
      <c r="E13" s="29">
        <v>2</v>
      </c>
      <c r="F13" s="21"/>
      <c r="G13" s="25">
        <v>15000</v>
      </c>
      <c r="H13" s="32" t="s">
        <v>110</v>
      </c>
      <c r="I13" s="32" t="s">
        <v>110</v>
      </c>
    </row>
    <row r="14" spans="1:9" ht="76.5" x14ac:dyDescent="0.3">
      <c r="A14" s="11">
        <v>6</v>
      </c>
      <c r="B14" s="26" t="s">
        <v>93</v>
      </c>
      <c r="C14" s="32" t="s">
        <v>106</v>
      </c>
      <c r="D14" s="28"/>
      <c r="E14" s="29">
        <v>3</v>
      </c>
      <c r="F14" s="21"/>
      <c r="G14" s="25">
        <v>1500</v>
      </c>
      <c r="H14" s="32" t="s">
        <v>111</v>
      </c>
      <c r="I14" s="32" t="s">
        <v>111</v>
      </c>
    </row>
    <row r="15" spans="1:9" ht="51" x14ac:dyDescent="0.3">
      <c r="A15" s="12">
        <v>7</v>
      </c>
      <c r="B15" s="26" t="s">
        <v>94</v>
      </c>
      <c r="C15" s="32" t="s">
        <v>106</v>
      </c>
      <c r="D15" s="28"/>
      <c r="E15" s="30">
        <v>4</v>
      </c>
      <c r="F15" s="21"/>
      <c r="G15" s="25">
        <v>12000</v>
      </c>
      <c r="H15" s="32" t="s">
        <v>112</v>
      </c>
      <c r="I15" s="32" t="s">
        <v>112</v>
      </c>
    </row>
    <row r="16" spans="1:9" ht="38.25" x14ac:dyDescent="0.3">
      <c r="A16" s="18">
        <v>8</v>
      </c>
      <c r="B16" s="26" t="s">
        <v>95</v>
      </c>
      <c r="C16" s="32" t="s">
        <v>106</v>
      </c>
      <c r="D16" s="28"/>
      <c r="E16" s="30">
        <v>4</v>
      </c>
      <c r="F16" s="21"/>
      <c r="G16" s="25">
        <v>4400</v>
      </c>
      <c r="H16" s="32" t="s">
        <v>113</v>
      </c>
      <c r="I16" s="32" t="s">
        <v>113</v>
      </c>
    </row>
    <row r="17" spans="1:9" ht="63.75" x14ac:dyDescent="0.3">
      <c r="A17" s="19">
        <v>9</v>
      </c>
      <c r="B17" s="26" t="s">
        <v>96</v>
      </c>
      <c r="C17" s="32" t="s">
        <v>106</v>
      </c>
      <c r="D17" s="28"/>
      <c r="E17" s="30">
        <v>4</v>
      </c>
      <c r="F17" s="21"/>
      <c r="G17" s="25">
        <v>1600</v>
      </c>
      <c r="H17" s="32" t="s">
        <v>114</v>
      </c>
      <c r="I17" s="32" t="s">
        <v>114</v>
      </c>
    </row>
    <row r="18" spans="1:9" ht="153" x14ac:dyDescent="0.3">
      <c r="A18" s="18">
        <v>10</v>
      </c>
      <c r="B18" s="27" t="s">
        <v>97</v>
      </c>
      <c r="C18" s="32" t="s">
        <v>106</v>
      </c>
      <c r="D18" s="28"/>
      <c r="E18" s="30">
        <v>2</v>
      </c>
      <c r="F18" s="21"/>
      <c r="G18" s="25">
        <v>1000</v>
      </c>
      <c r="H18" s="32" t="s">
        <v>120</v>
      </c>
      <c r="I18" s="32" t="s">
        <v>120</v>
      </c>
    </row>
    <row r="19" spans="1:9" ht="127.5" x14ac:dyDescent="0.3">
      <c r="A19" s="19">
        <v>11</v>
      </c>
      <c r="B19" s="27" t="s">
        <v>98</v>
      </c>
      <c r="C19" s="32" t="s">
        <v>106</v>
      </c>
      <c r="D19" s="28"/>
      <c r="E19" s="30">
        <v>10</v>
      </c>
      <c r="F19" s="21"/>
      <c r="G19" s="25">
        <v>90000</v>
      </c>
      <c r="H19" s="32" t="s">
        <v>121</v>
      </c>
      <c r="I19" s="32" t="s">
        <v>121</v>
      </c>
    </row>
    <row r="20" spans="1:9" ht="114.75" x14ac:dyDescent="0.3">
      <c r="A20" s="18">
        <v>12</v>
      </c>
      <c r="B20" s="27" t="s">
        <v>99</v>
      </c>
      <c r="C20" s="31" t="s">
        <v>107</v>
      </c>
      <c r="D20" s="28"/>
      <c r="E20" s="30">
        <v>10</v>
      </c>
      <c r="F20" s="21"/>
      <c r="G20" s="25">
        <v>7000</v>
      </c>
      <c r="H20" s="32" t="s">
        <v>122</v>
      </c>
      <c r="I20" s="32" t="s">
        <v>122</v>
      </c>
    </row>
    <row r="21" spans="1:9" ht="80.25" customHeight="1" x14ac:dyDescent="0.3">
      <c r="A21" s="19">
        <v>13</v>
      </c>
      <c r="B21" s="26" t="s">
        <v>100</v>
      </c>
      <c r="C21" s="31" t="s">
        <v>106</v>
      </c>
      <c r="D21" s="28"/>
      <c r="E21" s="30">
        <v>20</v>
      </c>
      <c r="F21" s="21"/>
      <c r="G21" s="25">
        <v>24000</v>
      </c>
      <c r="H21" s="32" t="s">
        <v>115</v>
      </c>
      <c r="I21" s="32" t="s">
        <v>115</v>
      </c>
    </row>
    <row r="22" spans="1:9" ht="72" customHeight="1" x14ac:dyDescent="0.3">
      <c r="A22" s="18">
        <v>14</v>
      </c>
      <c r="B22" s="26" t="s">
        <v>101</v>
      </c>
      <c r="C22" s="32" t="s">
        <v>106</v>
      </c>
      <c r="D22" s="28"/>
      <c r="E22" s="30">
        <v>10</v>
      </c>
      <c r="F22" s="21"/>
      <c r="G22" s="25">
        <v>3000</v>
      </c>
      <c r="H22" s="32" t="s">
        <v>116</v>
      </c>
      <c r="I22" s="32" t="s">
        <v>116</v>
      </c>
    </row>
    <row r="23" spans="1:9" ht="61.5" customHeight="1" x14ac:dyDescent="0.3">
      <c r="A23" s="19">
        <v>15</v>
      </c>
      <c r="B23" s="26" t="s">
        <v>102</v>
      </c>
      <c r="C23" s="32" t="s">
        <v>106</v>
      </c>
      <c r="D23" s="28"/>
      <c r="E23" s="30">
        <v>2</v>
      </c>
      <c r="F23" s="21"/>
      <c r="G23" s="25">
        <v>36000</v>
      </c>
      <c r="H23" s="32" t="s">
        <v>117</v>
      </c>
      <c r="I23" s="32" t="s">
        <v>117</v>
      </c>
    </row>
    <row r="24" spans="1:9" x14ac:dyDescent="0.3">
      <c r="A24" s="48"/>
      <c r="B24" s="49"/>
      <c r="C24" s="92"/>
      <c r="D24" s="49"/>
      <c r="E24" s="92"/>
      <c r="F24" s="49"/>
      <c r="G24" s="49"/>
      <c r="H24" s="92"/>
      <c r="I24" s="50"/>
    </row>
    <row r="25" spans="1:9" ht="15.6" customHeight="1" x14ac:dyDescent="0.3">
      <c r="A25" s="96" t="s">
        <v>142</v>
      </c>
      <c r="B25" s="97"/>
      <c r="C25" s="97"/>
      <c r="D25" s="97"/>
      <c r="E25" s="97"/>
      <c r="F25" s="97"/>
      <c r="G25" s="97"/>
      <c r="H25" s="97"/>
      <c r="I25" s="98"/>
    </row>
    <row r="26" spans="1:9" x14ac:dyDescent="0.3">
      <c r="A26" s="48"/>
      <c r="B26" s="49"/>
      <c r="C26" s="49"/>
      <c r="D26" s="49"/>
      <c r="E26" s="49"/>
      <c r="F26" s="49"/>
      <c r="G26" s="49"/>
      <c r="H26" s="49"/>
      <c r="I26" s="50"/>
    </row>
    <row r="27" spans="1:9" x14ac:dyDescent="0.3">
      <c r="A27" s="93" t="s">
        <v>10</v>
      </c>
      <c r="B27" s="94"/>
      <c r="C27" s="94"/>
      <c r="D27" s="94"/>
      <c r="E27" s="94"/>
      <c r="F27" s="94"/>
      <c r="G27" s="94"/>
      <c r="H27" s="94"/>
      <c r="I27" s="95"/>
    </row>
    <row r="28" spans="1:9" x14ac:dyDescent="0.3">
      <c r="A28" s="8" t="s">
        <v>11</v>
      </c>
      <c r="B28" s="8" t="s">
        <v>12</v>
      </c>
      <c r="C28" s="83" t="s">
        <v>13</v>
      </c>
      <c r="D28" s="84"/>
      <c r="E28" s="83" t="s">
        <v>14</v>
      </c>
      <c r="F28" s="84"/>
      <c r="G28" s="8" t="s">
        <v>15</v>
      </c>
      <c r="H28" s="7" t="s">
        <v>16</v>
      </c>
      <c r="I28" s="7" t="s">
        <v>17</v>
      </c>
    </row>
    <row r="29" spans="1:9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3">
      <c r="A30" s="14" t="s">
        <v>9</v>
      </c>
      <c r="B30" s="14"/>
      <c r="C30" s="14"/>
      <c r="D30" s="14"/>
      <c r="E30" s="14"/>
      <c r="F30" s="14"/>
      <c r="G30" s="14"/>
      <c r="H30" s="14"/>
      <c r="I30" s="14"/>
    </row>
    <row r="31" spans="1:9" x14ac:dyDescent="0.3">
      <c r="A31" s="48"/>
      <c r="B31" s="49"/>
      <c r="C31" s="49"/>
      <c r="D31" s="49"/>
      <c r="E31" s="49"/>
      <c r="F31" s="49"/>
      <c r="G31" s="49"/>
      <c r="H31" s="49"/>
      <c r="I31" s="50"/>
    </row>
    <row r="32" spans="1:9" ht="15.6" customHeight="1" x14ac:dyDescent="0.3">
      <c r="A32" s="53" t="s">
        <v>18</v>
      </c>
      <c r="B32" s="54"/>
      <c r="C32" s="54"/>
      <c r="D32" s="54"/>
      <c r="E32" s="54"/>
      <c r="F32" s="54"/>
      <c r="G32" s="53" t="s">
        <v>140</v>
      </c>
      <c r="H32" s="54"/>
      <c r="I32" s="55"/>
    </row>
    <row r="33" spans="1:9" x14ac:dyDescent="0.3">
      <c r="A33" s="56" t="s">
        <v>19</v>
      </c>
      <c r="B33" s="57"/>
      <c r="C33" s="57"/>
      <c r="D33" s="57"/>
      <c r="E33" s="58"/>
      <c r="F33" s="8">
        <v>1</v>
      </c>
      <c r="G33" s="62"/>
      <c r="H33" s="63"/>
      <c r="I33" s="64"/>
    </row>
    <row r="34" spans="1:9" x14ac:dyDescent="0.3">
      <c r="A34" s="59"/>
      <c r="B34" s="60"/>
      <c r="C34" s="60"/>
      <c r="D34" s="60"/>
      <c r="E34" s="61"/>
      <c r="F34" s="8" t="s">
        <v>9</v>
      </c>
      <c r="G34" s="62"/>
      <c r="H34" s="63"/>
      <c r="I34" s="64"/>
    </row>
    <row r="35" spans="1:9" ht="23.45" customHeight="1" x14ac:dyDescent="0.3">
      <c r="A35" s="56" t="s">
        <v>20</v>
      </c>
      <c r="B35" s="57"/>
      <c r="C35" s="57"/>
      <c r="D35" s="57"/>
      <c r="E35" s="58"/>
      <c r="F35" s="8"/>
      <c r="G35" s="7" t="s">
        <v>21</v>
      </c>
      <c r="H35" s="72" t="s">
        <v>22</v>
      </c>
      <c r="I35" s="73"/>
    </row>
    <row r="36" spans="1:9" x14ac:dyDescent="0.3">
      <c r="A36" s="68"/>
      <c r="B36" s="69"/>
      <c r="C36" s="69"/>
      <c r="D36" s="69"/>
      <c r="E36" s="71"/>
      <c r="F36" s="8">
        <v>1</v>
      </c>
      <c r="G36" s="13"/>
      <c r="H36" s="74"/>
      <c r="I36" s="75"/>
    </row>
    <row r="37" spans="1:9" x14ac:dyDescent="0.3">
      <c r="A37" s="59"/>
      <c r="B37" s="60"/>
      <c r="C37" s="60"/>
      <c r="D37" s="60"/>
      <c r="E37" s="61"/>
      <c r="F37" s="8" t="s">
        <v>9</v>
      </c>
      <c r="G37" s="13"/>
      <c r="H37" s="74"/>
      <c r="I37" s="75"/>
    </row>
    <row r="38" spans="1:9" x14ac:dyDescent="0.3">
      <c r="A38" s="48"/>
      <c r="B38" s="49"/>
      <c r="C38" s="49"/>
      <c r="D38" s="49"/>
      <c r="E38" s="49"/>
      <c r="F38" s="49"/>
      <c r="G38" s="49"/>
      <c r="H38" s="49"/>
      <c r="I38" s="50"/>
    </row>
    <row r="39" spans="1:9" ht="15.6" customHeight="1" x14ac:dyDescent="0.3">
      <c r="A39" s="65" t="s">
        <v>23</v>
      </c>
      <c r="B39" s="56" t="s">
        <v>24</v>
      </c>
      <c r="C39" s="57"/>
      <c r="D39" s="76" t="s">
        <v>25</v>
      </c>
      <c r="E39" s="77"/>
      <c r="F39" s="77"/>
      <c r="G39" s="77"/>
      <c r="H39" s="77"/>
      <c r="I39" s="78"/>
    </row>
    <row r="40" spans="1:9" x14ac:dyDescent="0.3">
      <c r="A40" s="66"/>
      <c r="B40" s="68"/>
      <c r="C40" s="69"/>
      <c r="D40" s="70" t="s">
        <v>26</v>
      </c>
      <c r="E40" s="70"/>
      <c r="F40" s="70"/>
      <c r="G40" s="70"/>
      <c r="H40" s="70"/>
      <c r="I40" s="70"/>
    </row>
    <row r="41" spans="1:9" x14ac:dyDescent="0.3">
      <c r="A41" s="66"/>
      <c r="B41" s="68"/>
      <c r="C41" s="69"/>
      <c r="D41" s="70" t="s">
        <v>27</v>
      </c>
      <c r="E41" s="70"/>
      <c r="F41" s="70" t="s">
        <v>28</v>
      </c>
      <c r="G41" s="70"/>
      <c r="H41" s="51" t="s">
        <v>29</v>
      </c>
      <c r="I41" s="52"/>
    </row>
    <row r="42" spans="1:9" ht="38.25" x14ac:dyDescent="0.3">
      <c r="A42" s="67"/>
      <c r="B42" s="59"/>
      <c r="C42" s="60"/>
      <c r="D42" s="7" t="s">
        <v>30</v>
      </c>
      <c r="E42" s="7" t="s">
        <v>7</v>
      </c>
      <c r="F42" s="7" t="s">
        <v>30</v>
      </c>
      <c r="G42" s="7" t="s">
        <v>7</v>
      </c>
      <c r="H42" s="7" t="s">
        <v>30</v>
      </c>
      <c r="I42" s="7" t="s">
        <v>7</v>
      </c>
    </row>
    <row r="43" spans="1:9" x14ac:dyDescent="0.3">
      <c r="A43" s="9" t="s">
        <v>31</v>
      </c>
      <c r="B43" s="79"/>
      <c r="C43" s="80"/>
      <c r="D43" s="34"/>
      <c r="E43" s="22"/>
      <c r="F43" s="23"/>
      <c r="G43" s="23"/>
      <c r="H43" s="23"/>
      <c r="I43" s="17"/>
    </row>
    <row r="44" spans="1:9" x14ac:dyDescent="0.3">
      <c r="A44" s="33">
        <v>1</v>
      </c>
      <c r="B44" s="81" t="s">
        <v>123</v>
      </c>
      <c r="C44" s="82"/>
      <c r="D44" s="35">
        <v>82500</v>
      </c>
      <c r="E44" s="22"/>
      <c r="F44" s="23">
        <f t="shared" ref="F44:F52" si="0">D44*20/100</f>
        <v>16500</v>
      </c>
      <c r="G44" s="23"/>
      <c r="H44" s="23">
        <f t="shared" ref="H44:H52" si="1">D44+F44</f>
        <v>99000</v>
      </c>
      <c r="I44" s="17"/>
    </row>
    <row r="45" spans="1:9" x14ac:dyDescent="0.3">
      <c r="A45" s="33">
        <v>2</v>
      </c>
      <c r="B45" s="81" t="s">
        <v>124</v>
      </c>
      <c r="C45" s="82"/>
      <c r="D45" s="35">
        <v>90400</v>
      </c>
      <c r="E45" s="22"/>
      <c r="F45" s="23">
        <f t="shared" si="0"/>
        <v>18080</v>
      </c>
      <c r="G45" s="23"/>
      <c r="H45" s="23">
        <f t="shared" si="1"/>
        <v>108480</v>
      </c>
      <c r="I45" s="17"/>
    </row>
    <row r="46" spans="1:9" x14ac:dyDescent="0.3">
      <c r="A46" s="33">
        <v>3</v>
      </c>
      <c r="B46" s="81" t="s">
        <v>125</v>
      </c>
      <c r="C46" s="82"/>
      <c r="D46" s="35">
        <v>121500</v>
      </c>
      <c r="E46" s="22"/>
      <c r="F46" s="23">
        <f t="shared" si="0"/>
        <v>24300</v>
      </c>
      <c r="G46" s="23"/>
      <c r="H46" s="23">
        <f t="shared" si="1"/>
        <v>145800</v>
      </c>
      <c r="I46" s="17"/>
    </row>
    <row r="47" spans="1:9" ht="25.15" customHeight="1" x14ac:dyDescent="0.3">
      <c r="A47" s="33">
        <v>4</v>
      </c>
      <c r="B47" s="81" t="s">
        <v>126</v>
      </c>
      <c r="C47" s="82"/>
      <c r="D47" s="35">
        <v>214800</v>
      </c>
      <c r="E47" s="22"/>
      <c r="F47" s="23">
        <v>0</v>
      </c>
      <c r="G47" s="23"/>
      <c r="H47" s="23">
        <f t="shared" si="1"/>
        <v>214800</v>
      </c>
      <c r="I47" s="17"/>
    </row>
    <row r="48" spans="1:9" x14ac:dyDescent="0.3">
      <c r="A48" s="9" t="s">
        <v>32</v>
      </c>
      <c r="B48" s="79"/>
      <c r="C48" s="80"/>
      <c r="D48" s="34"/>
      <c r="E48" s="22"/>
      <c r="F48" s="23"/>
      <c r="G48" s="23"/>
      <c r="H48" s="23"/>
      <c r="I48" s="17"/>
    </row>
    <row r="49" spans="1:9" x14ac:dyDescent="0.3">
      <c r="A49" s="33">
        <v>1</v>
      </c>
      <c r="B49" s="81" t="s">
        <v>123</v>
      </c>
      <c r="C49" s="82"/>
      <c r="D49" s="36">
        <v>10416.700000000001</v>
      </c>
      <c r="E49" s="22"/>
      <c r="F49" s="38">
        <f t="shared" si="0"/>
        <v>2083.34</v>
      </c>
      <c r="G49" s="38"/>
      <c r="H49" s="38">
        <f t="shared" si="1"/>
        <v>12500.04</v>
      </c>
      <c r="I49" s="17"/>
    </row>
    <row r="50" spans="1:9" ht="25.15" customHeight="1" x14ac:dyDescent="0.3">
      <c r="A50" s="33">
        <v>2</v>
      </c>
      <c r="B50" s="81" t="s">
        <v>126</v>
      </c>
      <c r="C50" s="82"/>
      <c r="D50" s="35">
        <v>10550</v>
      </c>
      <c r="E50" s="22"/>
      <c r="F50" s="38">
        <v>0</v>
      </c>
      <c r="G50" s="38"/>
      <c r="H50" s="38">
        <f t="shared" si="1"/>
        <v>10550</v>
      </c>
      <c r="I50" s="17"/>
    </row>
    <row r="51" spans="1:9" x14ac:dyDescent="0.3">
      <c r="A51" s="33">
        <v>3</v>
      </c>
      <c r="B51" s="81" t="s">
        <v>125</v>
      </c>
      <c r="C51" s="82"/>
      <c r="D51" s="36">
        <v>10583.3</v>
      </c>
      <c r="E51" s="22"/>
      <c r="F51" s="38">
        <f t="shared" si="0"/>
        <v>2116.66</v>
      </c>
      <c r="G51" s="38"/>
      <c r="H51" s="38">
        <f t="shared" si="1"/>
        <v>12699.96</v>
      </c>
      <c r="I51" s="17"/>
    </row>
    <row r="52" spans="1:9" x14ac:dyDescent="0.3">
      <c r="A52" s="33">
        <v>4</v>
      </c>
      <c r="B52" s="81" t="s">
        <v>124</v>
      </c>
      <c r="C52" s="82"/>
      <c r="D52" s="36">
        <v>20366.7</v>
      </c>
      <c r="E52" s="22"/>
      <c r="F52" s="38">
        <f t="shared" si="0"/>
        <v>4073.34</v>
      </c>
      <c r="G52" s="38"/>
      <c r="H52" s="38">
        <f t="shared" si="1"/>
        <v>24440.04</v>
      </c>
      <c r="I52" s="17"/>
    </row>
    <row r="53" spans="1:9" x14ac:dyDescent="0.3">
      <c r="A53" s="9" t="s">
        <v>33</v>
      </c>
      <c r="B53" s="172"/>
      <c r="C53" s="173"/>
      <c r="D53" s="34"/>
      <c r="E53" s="22"/>
      <c r="F53" s="23"/>
      <c r="G53" s="23"/>
      <c r="H53" s="23"/>
      <c r="I53" s="17"/>
    </row>
    <row r="54" spans="1:9" ht="25.15" customHeight="1" x14ac:dyDescent="0.3">
      <c r="A54" s="33">
        <v>1</v>
      </c>
      <c r="B54" s="81" t="s">
        <v>126</v>
      </c>
      <c r="C54" s="82"/>
      <c r="D54" s="35">
        <v>9640</v>
      </c>
      <c r="E54" s="22"/>
      <c r="F54" s="23">
        <v>0</v>
      </c>
      <c r="G54" s="23"/>
      <c r="H54" s="23">
        <f t="shared" ref="H54:H83" si="2">D54+F54</f>
        <v>9640</v>
      </c>
      <c r="I54" s="17"/>
    </row>
    <row r="55" spans="1:9" x14ac:dyDescent="0.3">
      <c r="A55" s="33">
        <v>2</v>
      </c>
      <c r="B55" s="81" t="s">
        <v>124</v>
      </c>
      <c r="C55" s="82"/>
      <c r="D55" s="36">
        <v>11913.3</v>
      </c>
      <c r="E55" s="22"/>
      <c r="F55" s="38">
        <f t="shared" ref="F55:F56" si="3">D55*20/100</f>
        <v>2382.66</v>
      </c>
      <c r="G55" s="38"/>
      <c r="H55" s="38">
        <f t="shared" ref="H55:H56" si="4">D55+F55</f>
        <v>14295.96</v>
      </c>
      <c r="I55" s="20"/>
    </row>
    <row r="56" spans="1:9" x14ac:dyDescent="0.3">
      <c r="A56" s="33">
        <v>3</v>
      </c>
      <c r="B56" s="81" t="s">
        <v>125</v>
      </c>
      <c r="C56" s="82"/>
      <c r="D56" s="36">
        <v>12333.3</v>
      </c>
      <c r="E56" s="22"/>
      <c r="F56" s="38">
        <f t="shared" si="3"/>
        <v>2466.66</v>
      </c>
      <c r="G56" s="38"/>
      <c r="H56" s="38">
        <f t="shared" si="4"/>
        <v>14799.96</v>
      </c>
      <c r="I56" s="20"/>
    </row>
    <row r="57" spans="1:9" x14ac:dyDescent="0.3">
      <c r="A57" s="9" t="s">
        <v>77</v>
      </c>
      <c r="B57" s="172"/>
      <c r="C57" s="173"/>
      <c r="D57" s="34"/>
      <c r="E57" s="22"/>
      <c r="F57" s="23"/>
      <c r="G57" s="23"/>
      <c r="H57" s="23"/>
      <c r="I57" s="17"/>
    </row>
    <row r="58" spans="1:9" ht="25.15" customHeight="1" x14ac:dyDescent="0.3">
      <c r="A58" s="33">
        <v>1</v>
      </c>
      <c r="B58" s="81" t="s">
        <v>126</v>
      </c>
      <c r="C58" s="82"/>
      <c r="D58" s="35">
        <v>1580</v>
      </c>
      <c r="E58" s="22"/>
      <c r="F58" s="23">
        <v>0</v>
      </c>
      <c r="G58" s="23"/>
      <c r="H58" s="23">
        <f t="shared" si="2"/>
        <v>1580</v>
      </c>
      <c r="I58" s="17"/>
    </row>
    <row r="59" spans="1:9" x14ac:dyDescent="0.3">
      <c r="A59" s="33">
        <v>2</v>
      </c>
      <c r="B59" s="81" t="s">
        <v>123</v>
      </c>
      <c r="C59" s="82"/>
      <c r="D59" s="35">
        <v>1600</v>
      </c>
      <c r="E59" s="22"/>
      <c r="F59" s="23">
        <f t="shared" ref="F59:F61" si="5">D59*20/100</f>
        <v>320</v>
      </c>
      <c r="G59" s="23"/>
      <c r="H59" s="23">
        <f t="shared" ref="H59:H61" si="6">D59+F59</f>
        <v>1920</v>
      </c>
      <c r="I59" s="20"/>
    </row>
    <row r="60" spans="1:9" x14ac:dyDescent="0.3">
      <c r="A60" s="33">
        <v>3</v>
      </c>
      <c r="B60" s="81" t="s">
        <v>125</v>
      </c>
      <c r="C60" s="82"/>
      <c r="D60" s="35">
        <v>1650</v>
      </c>
      <c r="E60" s="22"/>
      <c r="F60" s="23">
        <f t="shared" si="5"/>
        <v>330</v>
      </c>
      <c r="G60" s="23"/>
      <c r="H60" s="23">
        <f t="shared" si="6"/>
        <v>1980</v>
      </c>
      <c r="I60" s="20"/>
    </row>
    <row r="61" spans="1:9" x14ac:dyDescent="0.3">
      <c r="A61" s="33">
        <v>4</v>
      </c>
      <c r="B61" s="81" t="s">
        <v>124</v>
      </c>
      <c r="C61" s="82"/>
      <c r="D61" s="36">
        <v>3823.33</v>
      </c>
      <c r="E61" s="22"/>
      <c r="F61" s="38">
        <f t="shared" si="5"/>
        <v>764.66600000000005</v>
      </c>
      <c r="G61" s="38"/>
      <c r="H61" s="38">
        <f t="shared" si="6"/>
        <v>4587.9960000000001</v>
      </c>
      <c r="I61" s="20"/>
    </row>
    <row r="62" spans="1:9" x14ac:dyDescent="0.3">
      <c r="A62" s="9" t="s">
        <v>78</v>
      </c>
      <c r="B62" s="172"/>
      <c r="C62" s="173"/>
      <c r="D62" s="34"/>
      <c r="E62" s="22"/>
      <c r="F62" s="23"/>
      <c r="G62" s="23"/>
      <c r="H62" s="23"/>
      <c r="I62" s="17"/>
    </row>
    <row r="63" spans="1:9" ht="25.15" customHeight="1" x14ac:dyDescent="0.3">
      <c r="A63" s="33">
        <v>1</v>
      </c>
      <c r="B63" s="81" t="s">
        <v>126</v>
      </c>
      <c r="C63" s="82"/>
      <c r="D63" s="35">
        <v>14900</v>
      </c>
      <c r="E63" s="22"/>
      <c r="F63" s="23">
        <v>0</v>
      </c>
      <c r="G63" s="23"/>
      <c r="H63" s="23">
        <f t="shared" si="2"/>
        <v>14900</v>
      </c>
      <c r="I63" s="17"/>
    </row>
    <row r="64" spans="1:9" x14ac:dyDescent="0.3">
      <c r="A64" s="33">
        <v>2</v>
      </c>
      <c r="B64" s="81" t="s">
        <v>123</v>
      </c>
      <c r="C64" s="82"/>
      <c r="D64" s="35">
        <v>20000</v>
      </c>
      <c r="E64" s="22"/>
      <c r="F64" s="23">
        <f t="shared" ref="F64:F65" si="7">D64*20/100</f>
        <v>4000</v>
      </c>
      <c r="G64" s="23"/>
      <c r="H64" s="23">
        <f t="shared" ref="H64:H65" si="8">D64+F64</f>
        <v>24000</v>
      </c>
      <c r="I64" s="20"/>
    </row>
    <row r="65" spans="1:9" x14ac:dyDescent="0.3">
      <c r="A65" s="33">
        <v>3</v>
      </c>
      <c r="B65" s="81" t="s">
        <v>124</v>
      </c>
      <c r="C65" s="82"/>
      <c r="D65" s="36">
        <v>23123.3</v>
      </c>
      <c r="E65" s="22"/>
      <c r="F65" s="38">
        <f t="shared" si="7"/>
        <v>4624.66</v>
      </c>
      <c r="G65" s="38"/>
      <c r="H65" s="38">
        <f t="shared" si="8"/>
        <v>27747.96</v>
      </c>
      <c r="I65" s="20"/>
    </row>
    <row r="66" spans="1:9" x14ac:dyDescent="0.3">
      <c r="A66" s="9" t="s">
        <v>79</v>
      </c>
      <c r="B66" s="172"/>
      <c r="C66" s="173"/>
      <c r="D66" s="34"/>
      <c r="E66" s="22"/>
      <c r="F66" s="23"/>
      <c r="G66" s="23"/>
      <c r="H66" s="23"/>
      <c r="I66" s="17"/>
    </row>
    <row r="67" spans="1:9" x14ac:dyDescent="0.3">
      <c r="A67" s="33">
        <v>1</v>
      </c>
      <c r="B67" s="81" t="s">
        <v>124</v>
      </c>
      <c r="C67" s="82"/>
      <c r="D67" s="37">
        <v>960</v>
      </c>
      <c r="E67" s="22"/>
      <c r="F67" s="23">
        <f t="shared" ref="F67:F83" si="9">D67*20/100</f>
        <v>192</v>
      </c>
      <c r="G67" s="23"/>
      <c r="H67" s="23">
        <f t="shared" si="2"/>
        <v>1152</v>
      </c>
      <c r="I67" s="17"/>
    </row>
    <row r="68" spans="1:9" ht="25.15" customHeight="1" x14ac:dyDescent="0.3">
      <c r="A68" s="33">
        <v>2</v>
      </c>
      <c r="B68" s="81" t="s">
        <v>126</v>
      </c>
      <c r="C68" s="82"/>
      <c r="D68" s="35">
        <v>3030</v>
      </c>
      <c r="E68" s="22"/>
      <c r="F68" s="23">
        <v>0</v>
      </c>
      <c r="G68" s="23"/>
      <c r="H68" s="23">
        <f t="shared" ref="H68" si="10">D68+F68</f>
        <v>3030</v>
      </c>
      <c r="I68" s="20"/>
    </row>
    <row r="69" spans="1:9" x14ac:dyDescent="0.3">
      <c r="A69" s="9" t="s">
        <v>80</v>
      </c>
      <c r="B69" s="172"/>
      <c r="C69" s="173"/>
      <c r="D69" s="34"/>
      <c r="E69" s="22"/>
      <c r="F69" s="23"/>
      <c r="G69" s="23"/>
      <c r="H69" s="23"/>
      <c r="I69" s="17"/>
    </row>
    <row r="70" spans="1:9" ht="25.15" customHeight="1" x14ac:dyDescent="0.3">
      <c r="A70" s="33">
        <v>1</v>
      </c>
      <c r="B70" s="81" t="s">
        <v>126</v>
      </c>
      <c r="C70" s="82"/>
      <c r="D70" s="35">
        <v>9700</v>
      </c>
      <c r="E70" s="22"/>
      <c r="F70" s="23">
        <v>0</v>
      </c>
      <c r="G70" s="23"/>
      <c r="H70" s="23">
        <f t="shared" si="2"/>
        <v>9700</v>
      </c>
      <c r="I70" s="17"/>
    </row>
    <row r="71" spans="1:9" x14ac:dyDescent="0.3">
      <c r="A71" s="33">
        <v>2</v>
      </c>
      <c r="B71" s="81" t="s">
        <v>124</v>
      </c>
      <c r="C71" s="82"/>
      <c r="D71" s="36">
        <v>9746.67</v>
      </c>
      <c r="E71" s="22"/>
      <c r="F71" s="38">
        <f t="shared" ref="F71:F73" si="11">D71*20/100</f>
        <v>1949.3339999999998</v>
      </c>
      <c r="G71" s="38"/>
      <c r="H71" s="38">
        <f t="shared" ref="H71:H73" si="12">D71+F71</f>
        <v>11696.004000000001</v>
      </c>
      <c r="I71" s="20"/>
    </row>
    <row r="72" spans="1:9" x14ac:dyDescent="0.3">
      <c r="A72" s="33">
        <v>3</v>
      </c>
      <c r="B72" s="81" t="s">
        <v>123</v>
      </c>
      <c r="C72" s="82"/>
      <c r="D72" s="35">
        <v>10000</v>
      </c>
      <c r="E72" s="22"/>
      <c r="F72" s="23">
        <f t="shared" si="11"/>
        <v>2000</v>
      </c>
      <c r="G72" s="23"/>
      <c r="H72" s="23">
        <f t="shared" si="12"/>
        <v>12000</v>
      </c>
      <c r="I72" s="20"/>
    </row>
    <row r="73" spans="1:9" x14ac:dyDescent="0.3">
      <c r="A73" s="33">
        <v>3</v>
      </c>
      <c r="B73" s="81" t="s">
        <v>125</v>
      </c>
      <c r="C73" s="82"/>
      <c r="D73" s="35">
        <v>10000</v>
      </c>
      <c r="E73" s="22"/>
      <c r="F73" s="23">
        <f t="shared" si="11"/>
        <v>2000</v>
      </c>
      <c r="G73" s="23"/>
      <c r="H73" s="23">
        <f t="shared" si="12"/>
        <v>12000</v>
      </c>
      <c r="I73" s="20"/>
    </row>
    <row r="74" spans="1:9" x14ac:dyDescent="0.3">
      <c r="A74" s="9" t="s">
        <v>81</v>
      </c>
      <c r="B74" s="172"/>
      <c r="C74" s="173"/>
      <c r="D74" s="34"/>
      <c r="E74" s="22"/>
      <c r="F74" s="23"/>
      <c r="G74" s="23"/>
      <c r="H74" s="23"/>
      <c r="I74" s="17"/>
    </row>
    <row r="75" spans="1:9" x14ac:dyDescent="0.3">
      <c r="A75" s="33">
        <v>1</v>
      </c>
      <c r="B75" s="81" t="s">
        <v>124</v>
      </c>
      <c r="C75" s="82"/>
      <c r="D75" s="35">
        <v>3180</v>
      </c>
      <c r="E75" s="22"/>
      <c r="F75" s="23">
        <f t="shared" si="9"/>
        <v>636</v>
      </c>
      <c r="G75" s="23"/>
      <c r="H75" s="23">
        <f t="shared" si="2"/>
        <v>3816</v>
      </c>
      <c r="I75" s="17"/>
    </row>
    <row r="76" spans="1:9" x14ac:dyDescent="0.3">
      <c r="A76" s="33">
        <v>2</v>
      </c>
      <c r="B76" s="81" t="s">
        <v>123</v>
      </c>
      <c r="C76" s="82"/>
      <c r="D76" s="35">
        <v>5000</v>
      </c>
      <c r="E76" s="22"/>
      <c r="F76" s="23">
        <f t="shared" ref="F76" si="13">D76*20/100</f>
        <v>1000</v>
      </c>
      <c r="G76" s="23"/>
      <c r="H76" s="23">
        <f t="shared" ref="H76:H77" si="14">D76+F76</f>
        <v>6000</v>
      </c>
      <c r="I76" s="20"/>
    </row>
    <row r="77" spans="1:9" ht="25.15" customHeight="1" x14ac:dyDescent="0.3">
      <c r="A77" s="33">
        <v>3</v>
      </c>
      <c r="B77" s="81" t="s">
        <v>126</v>
      </c>
      <c r="C77" s="82"/>
      <c r="D77" s="35">
        <v>7200</v>
      </c>
      <c r="E77" s="22"/>
      <c r="F77" s="23">
        <v>0</v>
      </c>
      <c r="G77" s="23"/>
      <c r="H77" s="23">
        <f t="shared" si="14"/>
        <v>7200</v>
      </c>
      <c r="I77" s="20"/>
    </row>
    <row r="78" spans="1:9" x14ac:dyDescent="0.3">
      <c r="A78" s="24" t="s">
        <v>82</v>
      </c>
      <c r="B78" s="172"/>
      <c r="C78" s="173"/>
      <c r="D78" s="34"/>
      <c r="E78" s="22"/>
      <c r="F78" s="23"/>
      <c r="G78" s="23"/>
      <c r="H78" s="23"/>
      <c r="I78" s="17"/>
    </row>
    <row r="79" spans="1:9" x14ac:dyDescent="0.3">
      <c r="A79" s="33">
        <v>1</v>
      </c>
      <c r="B79" s="81" t="s">
        <v>123</v>
      </c>
      <c r="C79" s="82"/>
      <c r="D79" s="37">
        <v>600</v>
      </c>
      <c r="E79" s="22"/>
      <c r="F79" s="23">
        <f t="shared" si="9"/>
        <v>120</v>
      </c>
      <c r="G79" s="23"/>
      <c r="H79" s="23">
        <f t="shared" si="2"/>
        <v>720</v>
      </c>
      <c r="I79" s="17"/>
    </row>
    <row r="80" spans="1:9" x14ac:dyDescent="0.3">
      <c r="A80" s="33">
        <v>2</v>
      </c>
      <c r="B80" s="81" t="s">
        <v>124</v>
      </c>
      <c r="C80" s="82"/>
      <c r="D80" s="37">
        <v>780</v>
      </c>
      <c r="E80" s="22"/>
      <c r="F80" s="23">
        <f t="shared" ref="F80" si="15">D80*20/100</f>
        <v>156</v>
      </c>
      <c r="G80" s="23"/>
      <c r="H80" s="23">
        <f t="shared" ref="H80:H81" si="16">D80+F80</f>
        <v>936</v>
      </c>
      <c r="I80" s="20"/>
    </row>
    <row r="81" spans="1:9" ht="25.15" customHeight="1" x14ac:dyDescent="0.3">
      <c r="A81" s="33">
        <v>3</v>
      </c>
      <c r="B81" s="81" t="s">
        <v>126</v>
      </c>
      <c r="C81" s="82"/>
      <c r="D81" s="35">
        <v>8040</v>
      </c>
      <c r="E81" s="22"/>
      <c r="F81" s="23">
        <v>0</v>
      </c>
      <c r="G81" s="23"/>
      <c r="H81" s="23">
        <f t="shared" si="16"/>
        <v>8040</v>
      </c>
      <c r="I81" s="20"/>
    </row>
    <row r="82" spans="1:9" x14ac:dyDescent="0.3">
      <c r="A82" s="9" t="s">
        <v>83</v>
      </c>
      <c r="B82" s="174"/>
      <c r="C82" s="175"/>
      <c r="D82" s="34"/>
      <c r="E82" s="22"/>
      <c r="F82" s="23"/>
      <c r="G82" s="23"/>
      <c r="H82" s="23"/>
      <c r="I82" s="17"/>
    </row>
    <row r="83" spans="1:9" x14ac:dyDescent="0.3">
      <c r="A83" s="33">
        <v>1</v>
      </c>
      <c r="B83" s="81" t="s">
        <v>124</v>
      </c>
      <c r="C83" s="82"/>
      <c r="D83" s="37">
        <v>806.67</v>
      </c>
      <c r="E83" s="22"/>
      <c r="F83" s="38">
        <f t="shared" si="9"/>
        <v>161.334</v>
      </c>
      <c r="G83" s="38"/>
      <c r="H83" s="38">
        <f t="shared" si="2"/>
        <v>968.00399999999991</v>
      </c>
      <c r="I83" s="17"/>
    </row>
    <row r="84" spans="1:9" ht="25.15" customHeight="1" x14ac:dyDescent="0.3">
      <c r="A84" s="33">
        <v>2</v>
      </c>
      <c r="B84" s="81" t="s">
        <v>126</v>
      </c>
      <c r="C84" s="82"/>
      <c r="D84" s="35">
        <v>1600</v>
      </c>
      <c r="E84" s="22"/>
      <c r="F84" s="23">
        <v>0</v>
      </c>
      <c r="G84" s="23"/>
      <c r="H84" s="23">
        <f t="shared" ref="H84:H90" si="17">D84+F84</f>
        <v>1600</v>
      </c>
      <c r="I84" s="17"/>
    </row>
    <row r="85" spans="1:9" x14ac:dyDescent="0.3">
      <c r="A85" s="9" t="s">
        <v>84</v>
      </c>
      <c r="B85" s="172"/>
      <c r="C85" s="173"/>
      <c r="D85" s="34"/>
      <c r="E85" s="22"/>
      <c r="F85" s="23"/>
      <c r="G85" s="23"/>
      <c r="H85" s="23"/>
      <c r="I85" s="17"/>
    </row>
    <row r="86" spans="1:9" x14ac:dyDescent="0.3">
      <c r="A86" s="33">
        <v>1</v>
      </c>
      <c r="B86" s="81" t="s">
        <v>123</v>
      </c>
      <c r="C86" s="82"/>
      <c r="D86" s="35">
        <v>55000</v>
      </c>
      <c r="E86" s="22"/>
      <c r="F86" s="23">
        <f t="shared" ref="F86:F90" si="18">D86*20/100</f>
        <v>11000</v>
      </c>
      <c r="G86" s="23"/>
      <c r="H86" s="23">
        <f t="shared" si="17"/>
        <v>66000</v>
      </c>
      <c r="I86" s="17"/>
    </row>
    <row r="87" spans="1:9" x14ac:dyDescent="0.3">
      <c r="A87" s="33">
        <v>2</v>
      </c>
      <c r="B87" s="81" t="s">
        <v>125</v>
      </c>
      <c r="C87" s="82"/>
      <c r="D87" s="35">
        <v>125000</v>
      </c>
      <c r="E87" s="22"/>
      <c r="F87" s="23">
        <f t="shared" ref="F87" si="19">D87*20/100</f>
        <v>25000</v>
      </c>
      <c r="G87" s="23"/>
      <c r="H87" s="23">
        <f t="shared" ref="H87:H88" si="20">D87+F87</f>
        <v>150000</v>
      </c>
      <c r="I87" s="20"/>
    </row>
    <row r="88" spans="1:9" ht="25.15" customHeight="1" x14ac:dyDescent="0.3">
      <c r="A88" s="33">
        <v>3</v>
      </c>
      <c r="B88" s="81" t="s">
        <v>126</v>
      </c>
      <c r="C88" s="82"/>
      <c r="D88" s="35">
        <v>170000</v>
      </c>
      <c r="E88" s="22"/>
      <c r="F88" s="23">
        <v>0</v>
      </c>
      <c r="G88" s="23"/>
      <c r="H88" s="23">
        <f t="shared" si="20"/>
        <v>170000</v>
      </c>
      <c r="I88" s="20"/>
    </row>
    <row r="89" spans="1:9" x14ac:dyDescent="0.3">
      <c r="A89" s="9" t="s">
        <v>85</v>
      </c>
      <c r="B89" s="172"/>
      <c r="C89" s="173"/>
      <c r="D89" s="34"/>
      <c r="E89" s="22"/>
      <c r="F89" s="23"/>
      <c r="G89" s="23"/>
      <c r="H89" s="23"/>
      <c r="I89" s="17"/>
    </row>
    <row r="90" spans="1:9" x14ac:dyDescent="0.3">
      <c r="A90" s="33">
        <v>1</v>
      </c>
      <c r="B90" s="81" t="s">
        <v>124</v>
      </c>
      <c r="C90" s="82"/>
      <c r="D90" s="36">
        <v>5783.33</v>
      </c>
      <c r="E90" s="22"/>
      <c r="F90" s="38">
        <f t="shared" si="18"/>
        <v>1156.6660000000002</v>
      </c>
      <c r="G90" s="38"/>
      <c r="H90" s="38">
        <f t="shared" si="17"/>
        <v>6939.9960000000001</v>
      </c>
      <c r="I90" s="17"/>
    </row>
    <row r="91" spans="1:9" ht="25.15" customHeight="1" x14ac:dyDescent="0.3">
      <c r="A91" s="33">
        <v>2</v>
      </c>
      <c r="B91" s="81" t="s">
        <v>126</v>
      </c>
      <c r="C91" s="82"/>
      <c r="D91" s="35">
        <v>8000</v>
      </c>
      <c r="E91" s="22"/>
      <c r="F91" s="23">
        <v>0</v>
      </c>
      <c r="G91" s="23"/>
      <c r="H91" s="23">
        <f t="shared" ref="H91:H92" si="21">D91+F91</f>
        <v>8000</v>
      </c>
      <c r="I91" s="20"/>
    </row>
    <row r="92" spans="1:9" x14ac:dyDescent="0.3">
      <c r="A92" s="33">
        <v>3</v>
      </c>
      <c r="B92" s="81" t="s">
        <v>125</v>
      </c>
      <c r="C92" s="82"/>
      <c r="D92" s="35">
        <v>12500</v>
      </c>
      <c r="E92" s="22"/>
      <c r="F92" s="23">
        <f t="shared" ref="F92" si="22">D92*20/100</f>
        <v>2500</v>
      </c>
      <c r="G92" s="23"/>
      <c r="H92" s="23">
        <f t="shared" si="21"/>
        <v>15000</v>
      </c>
      <c r="I92" s="20"/>
    </row>
    <row r="93" spans="1:9" x14ac:dyDescent="0.3">
      <c r="A93" s="9" t="s">
        <v>86</v>
      </c>
      <c r="B93" s="172"/>
      <c r="C93" s="173"/>
      <c r="D93" s="34"/>
      <c r="E93" s="22"/>
      <c r="F93" s="23"/>
      <c r="G93" s="23"/>
      <c r="H93" s="23"/>
      <c r="I93" s="17"/>
    </row>
    <row r="94" spans="1:9" ht="25.15" customHeight="1" x14ac:dyDescent="0.3">
      <c r="A94" s="33">
        <v>1</v>
      </c>
      <c r="B94" s="81" t="s">
        <v>126</v>
      </c>
      <c r="C94" s="82"/>
      <c r="D94" s="35">
        <v>15800</v>
      </c>
      <c r="E94" s="22"/>
      <c r="F94" s="23">
        <v>0</v>
      </c>
      <c r="G94" s="23"/>
      <c r="H94" s="23">
        <f t="shared" ref="H94:H102" si="23">D94+F94</f>
        <v>15800</v>
      </c>
      <c r="I94" s="17"/>
    </row>
    <row r="95" spans="1:9" x14ac:dyDescent="0.3">
      <c r="A95" s="33">
        <v>2</v>
      </c>
      <c r="B95" s="81" t="s">
        <v>123</v>
      </c>
      <c r="C95" s="82"/>
      <c r="D95" s="35">
        <v>16000</v>
      </c>
      <c r="E95" s="22"/>
      <c r="F95" s="23">
        <f t="shared" ref="F95:F97" si="24">D95*20/100</f>
        <v>3200</v>
      </c>
      <c r="G95" s="23"/>
      <c r="H95" s="23">
        <f t="shared" ref="H95:H97" si="25">D95+F95</f>
        <v>19200</v>
      </c>
      <c r="I95" s="20"/>
    </row>
    <row r="96" spans="1:9" x14ac:dyDescent="0.3">
      <c r="A96" s="33">
        <v>3</v>
      </c>
      <c r="B96" s="81" t="s">
        <v>125</v>
      </c>
      <c r="C96" s="82"/>
      <c r="D96" s="36">
        <v>16333.3</v>
      </c>
      <c r="E96" s="22"/>
      <c r="F96" s="38">
        <f t="shared" si="24"/>
        <v>3266.66</v>
      </c>
      <c r="G96" s="38"/>
      <c r="H96" s="38">
        <f t="shared" si="25"/>
        <v>19599.96</v>
      </c>
      <c r="I96" s="20"/>
    </row>
    <row r="97" spans="1:9" x14ac:dyDescent="0.3">
      <c r="A97" s="33">
        <v>4</v>
      </c>
      <c r="B97" s="81" t="s">
        <v>124</v>
      </c>
      <c r="C97" s="82"/>
      <c r="D97" s="36">
        <v>20733.3</v>
      </c>
      <c r="E97" s="22"/>
      <c r="F97" s="38">
        <f t="shared" si="24"/>
        <v>4146.66</v>
      </c>
      <c r="G97" s="38"/>
      <c r="H97" s="38">
        <f t="shared" si="25"/>
        <v>24879.96</v>
      </c>
      <c r="I97" s="20"/>
    </row>
    <row r="98" spans="1:9" x14ac:dyDescent="0.3">
      <c r="A98" s="9" t="s">
        <v>87</v>
      </c>
      <c r="B98" s="172"/>
      <c r="C98" s="173"/>
      <c r="D98" s="34"/>
      <c r="E98" s="22"/>
      <c r="F98" s="23"/>
      <c r="G98" s="23"/>
      <c r="H98" s="23"/>
      <c r="I98" s="17"/>
    </row>
    <row r="99" spans="1:9" x14ac:dyDescent="0.3">
      <c r="A99" s="33">
        <v>1</v>
      </c>
      <c r="B99" s="81" t="s">
        <v>124</v>
      </c>
      <c r="C99" s="82"/>
      <c r="D99" s="35">
        <v>2500</v>
      </c>
      <c r="E99" s="22"/>
      <c r="F99" s="23">
        <f t="shared" ref="F99:F102" si="26">D99*20/100</f>
        <v>500</v>
      </c>
      <c r="G99" s="23"/>
      <c r="H99" s="23">
        <f t="shared" si="23"/>
        <v>3000</v>
      </c>
      <c r="I99" s="17"/>
    </row>
    <row r="100" spans="1:9" ht="25.15" customHeight="1" x14ac:dyDescent="0.3">
      <c r="A100" s="33">
        <v>2</v>
      </c>
      <c r="B100" s="81" t="s">
        <v>126</v>
      </c>
      <c r="C100" s="82"/>
      <c r="D100" s="35">
        <v>5600</v>
      </c>
      <c r="E100" s="22"/>
      <c r="F100" s="23">
        <v>0</v>
      </c>
      <c r="G100" s="23"/>
      <c r="H100" s="23">
        <f t="shared" ref="H100" si="27">D100+F100</f>
        <v>5600</v>
      </c>
      <c r="I100" s="20"/>
    </row>
    <row r="101" spans="1:9" x14ac:dyDescent="0.3">
      <c r="A101" s="9" t="s">
        <v>88</v>
      </c>
      <c r="B101" s="172"/>
      <c r="C101" s="173"/>
      <c r="D101" s="34"/>
      <c r="E101" s="22"/>
      <c r="F101" s="23"/>
      <c r="G101" s="23"/>
      <c r="H101" s="23"/>
      <c r="I101" s="17"/>
    </row>
    <row r="102" spans="1:9" x14ac:dyDescent="0.3">
      <c r="A102" s="33">
        <v>1</v>
      </c>
      <c r="B102" s="81" t="s">
        <v>123</v>
      </c>
      <c r="C102" s="82"/>
      <c r="D102" s="35">
        <v>27500</v>
      </c>
      <c r="E102" s="22"/>
      <c r="F102" s="23">
        <f t="shared" si="26"/>
        <v>5500</v>
      </c>
      <c r="G102" s="23"/>
      <c r="H102" s="23">
        <f t="shared" si="23"/>
        <v>33000</v>
      </c>
      <c r="I102" s="17"/>
    </row>
    <row r="103" spans="1:9" ht="25.15" customHeight="1" x14ac:dyDescent="0.3">
      <c r="A103" s="33">
        <v>2</v>
      </c>
      <c r="B103" s="81" t="s">
        <v>126</v>
      </c>
      <c r="C103" s="82"/>
      <c r="D103" s="36">
        <v>28866.7</v>
      </c>
      <c r="E103" s="22"/>
      <c r="F103" s="23">
        <v>0</v>
      </c>
      <c r="G103" s="23"/>
      <c r="H103" s="38">
        <f t="shared" ref="H103:H104" si="28">D103+F103</f>
        <v>28866.7</v>
      </c>
      <c r="I103" s="20"/>
    </row>
    <row r="104" spans="1:9" ht="31.5" customHeight="1" x14ac:dyDescent="0.3">
      <c r="A104" s="33">
        <v>3</v>
      </c>
      <c r="B104" s="81" t="s">
        <v>124</v>
      </c>
      <c r="C104" s="82"/>
      <c r="D104" s="35">
        <v>34440</v>
      </c>
      <c r="E104" s="22"/>
      <c r="F104" s="23">
        <f t="shared" ref="F104" si="29">D104*20/100</f>
        <v>6888</v>
      </c>
      <c r="G104" s="23"/>
      <c r="H104" s="23">
        <f t="shared" si="28"/>
        <v>41328</v>
      </c>
      <c r="I104" s="20"/>
    </row>
    <row r="105" spans="1:9" ht="323.25" customHeight="1" x14ac:dyDescent="0.3">
      <c r="A105" s="42" t="s">
        <v>34</v>
      </c>
      <c r="B105" s="43"/>
      <c r="C105" s="44" t="s">
        <v>141</v>
      </c>
      <c r="D105" s="45"/>
      <c r="E105" s="46"/>
      <c r="F105" s="46"/>
      <c r="G105" s="46"/>
      <c r="H105" s="46"/>
      <c r="I105" s="47"/>
    </row>
    <row r="106" spans="1:9" ht="53.25" customHeight="1" x14ac:dyDescent="0.3">
      <c r="A106" s="48"/>
      <c r="B106" s="49"/>
      <c r="C106" s="49"/>
      <c r="D106" s="49"/>
      <c r="E106" s="49"/>
      <c r="F106" s="49"/>
      <c r="G106" s="49"/>
      <c r="H106" s="49"/>
      <c r="I106" s="50"/>
    </row>
    <row r="107" spans="1:9" ht="38.25" customHeight="1" x14ac:dyDescent="0.3">
      <c r="A107" s="76" t="s">
        <v>35</v>
      </c>
      <c r="B107" s="144"/>
      <c r="C107" s="144"/>
      <c r="D107" s="144"/>
      <c r="E107" s="144"/>
      <c r="F107" s="144"/>
      <c r="G107" s="144"/>
      <c r="H107" s="144"/>
      <c r="I107" s="145"/>
    </row>
    <row r="108" spans="1:9" x14ac:dyDescent="0.3">
      <c r="A108" s="128" t="s">
        <v>36</v>
      </c>
      <c r="B108" s="128" t="s">
        <v>37</v>
      </c>
      <c r="C108" s="51" t="s">
        <v>38</v>
      </c>
      <c r="D108" s="142"/>
      <c r="E108" s="142"/>
      <c r="F108" s="142"/>
      <c r="G108" s="142"/>
      <c r="H108" s="142"/>
      <c r="I108" s="143"/>
    </row>
    <row r="109" spans="1:9" ht="108" customHeight="1" x14ac:dyDescent="0.3">
      <c r="A109" s="130"/>
      <c r="B109" s="130"/>
      <c r="C109" s="5" t="s">
        <v>67</v>
      </c>
      <c r="D109" s="5" t="s">
        <v>68</v>
      </c>
      <c r="E109" s="5" t="s">
        <v>69</v>
      </c>
      <c r="F109" s="5" t="s">
        <v>70</v>
      </c>
      <c r="G109" s="5" t="s">
        <v>71</v>
      </c>
      <c r="H109" s="5" t="s">
        <v>72</v>
      </c>
      <c r="I109" s="5" t="s">
        <v>73</v>
      </c>
    </row>
    <row r="110" spans="1:9" x14ac:dyDescent="0.3">
      <c r="A110" s="4">
        <v>1</v>
      </c>
      <c r="B110" s="1"/>
      <c r="C110" s="1"/>
      <c r="D110" s="1"/>
      <c r="E110" s="1"/>
      <c r="F110" s="1"/>
      <c r="G110" s="1"/>
      <c r="H110" s="1"/>
      <c r="I110" s="1"/>
    </row>
    <row r="111" spans="1:9" x14ac:dyDescent="0.3">
      <c r="A111" s="4" t="s">
        <v>9</v>
      </c>
      <c r="B111" s="1"/>
      <c r="C111" s="1"/>
      <c r="D111" s="1"/>
      <c r="E111" s="1"/>
      <c r="F111" s="1"/>
      <c r="G111" s="1"/>
      <c r="H111" s="1"/>
      <c r="I111" s="1"/>
    </row>
    <row r="112" spans="1:9" x14ac:dyDescent="0.3">
      <c r="A112" s="149" t="s">
        <v>34</v>
      </c>
      <c r="B112" s="150"/>
      <c r="C112" s="151"/>
      <c r="D112" s="155" t="s">
        <v>74</v>
      </c>
      <c r="E112" s="156"/>
      <c r="F112" s="156"/>
      <c r="G112" s="156"/>
      <c r="H112" s="156"/>
      <c r="I112" s="157"/>
    </row>
    <row r="113" spans="1:9" x14ac:dyDescent="0.3">
      <c r="A113" s="152"/>
      <c r="B113" s="153"/>
      <c r="C113" s="154"/>
      <c r="D113" s="158"/>
      <c r="E113" s="159"/>
      <c r="F113" s="159"/>
      <c r="G113" s="159"/>
      <c r="H113" s="159"/>
      <c r="I113" s="160"/>
    </row>
    <row r="114" spans="1:9" x14ac:dyDescent="0.3">
      <c r="A114" s="48"/>
      <c r="B114" s="49"/>
      <c r="C114" s="49"/>
      <c r="D114" s="49"/>
      <c r="E114" s="49"/>
      <c r="F114" s="49"/>
      <c r="G114" s="49"/>
      <c r="H114" s="49"/>
      <c r="I114" s="50"/>
    </row>
    <row r="115" spans="1:9" x14ac:dyDescent="0.3">
      <c r="A115" s="161" t="s">
        <v>39</v>
      </c>
      <c r="B115" s="162"/>
      <c r="C115" s="162"/>
      <c r="D115" s="163"/>
      <c r="E115" s="164" t="s">
        <v>127</v>
      </c>
      <c r="F115" s="164"/>
      <c r="G115" s="164"/>
      <c r="H115" s="164"/>
      <c r="I115" s="164"/>
    </row>
    <row r="116" spans="1:9" ht="36.6" customHeight="1" x14ac:dyDescent="0.3">
      <c r="A116" s="165" t="s">
        <v>40</v>
      </c>
      <c r="B116" s="166"/>
      <c r="C116" s="166"/>
      <c r="D116" s="167"/>
      <c r="E116" s="72" t="s">
        <v>41</v>
      </c>
      <c r="F116" s="73"/>
      <c r="G116" s="83" t="s">
        <v>42</v>
      </c>
      <c r="H116" s="171"/>
      <c r="I116" s="84"/>
    </row>
    <row r="117" spans="1:9" x14ac:dyDescent="0.3">
      <c r="A117" s="168"/>
      <c r="B117" s="169"/>
      <c r="C117" s="169"/>
      <c r="D117" s="170"/>
      <c r="E117" s="117" t="s">
        <v>127</v>
      </c>
      <c r="F117" s="117"/>
      <c r="G117" s="117" t="s">
        <v>128</v>
      </c>
      <c r="H117" s="117"/>
      <c r="I117" s="117"/>
    </row>
    <row r="118" spans="1:9" x14ac:dyDescent="0.3">
      <c r="A118" s="146" t="s">
        <v>143</v>
      </c>
      <c r="B118" s="147"/>
      <c r="C118" s="147"/>
      <c r="D118" s="147"/>
      <c r="E118" s="147"/>
      <c r="F118" s="147"/>
      <c r="G118" s="147"/>
      <c r="H118" s="147"/>
      <c r="I118" s="148"/>
    </row>
    <row r="119" spans="1:9" ht="45" customHeight="1" x14ac:dyDescent="0.3">
      <c r="A119" s="111" t="s">
        <v>43</v>
      </c>
      <c r="B119" s="112"/>
      <c r="C119" s="112"/>
      <c r="D119" s="113"/>
      <c r="E119" s="176" t="s">
        <v>144</v>
      </c>
      <c r="F119" s="177"/>
      <c r="G119" s="178"/>
      <c r="H119" s="3"/>
      <c r="I119" s="3"/>
    </row>
    <row r="120" spans="1:9" ht="47.25" customHeight="1" x14ac:dyDescent="0.3">
      <c r="A120" s="111" t="s">
        <v>44</v>
      </c>
      <c r="B120" s="112"/>
      <c r="C120" s="112"/>
      <c r="D120" s="113"/>
      <c r="E120" s="176" t="s">
        <v>144</v>
      </c>
      <c r="F120" s="177"/>
      <c r="G120" s="178"/>
      <c r="H120" s="3"/>
      <c r="I120" s="3"/>
    </row>
    <row r="121" spans="1:9" x14ac:dyDescent="0.3">
      <c r="A121" s="48"/>
      <c r="B121" s="49"/>
      <c r="C121" s="49"/>
      <c r="D121" s="49"/>
      <c r="E121" s="49"/>
      <c r="F121" s="49"/>
      <c r="G121" s="49"/>
      <c r="H121" s="49"/>
      <c r="I121" s="50"/>
    </row>
    <row r="122" spans="1:9" ht="15.6" customHeight="1" x14ac:dyDescent="0.3">
      <c r="A122" s="87" t="s">
        <v>36</v>
      </c>
      <c r="B122" s="87" t="s">
        <v>45</v>
      </c>
      <c r="C122" s="76" t="s">
        <v>46</v>
      </c>
      <c r="D122" s="139"/>
      <c r="E122" s="139"/>
      <c r="F122" s="139"/>
      <c r="G122" s="139"/>
      <c r="H122" s="139"/>
      <c r="I122" s="140"/>
    </row>
    <row r="123" spans="1:9" x14ac:dyDescent="0.3">
      <c r="A123" s="89"/>
      <c r="B123" s="89"/>
      <c r="C123" s="118" t="s">
        <v>47</v>
      </c>
      <c r="D123" s="119"/>
      <c r="E123" s="87" t="s">
        <v>48</v>
      </c>
      <c r="F123" s="87" t="s">
        <v>49</v>
      </c>
      <c r="G123" s="87" t="s">
        <v>50</v>
      </c>
      <c r="H123" s="134" t="s">
        <v>51</v>
      </c>
      <c r="I123" s="136"/>
    </row>
    <row r="124" spans="1:9" x14ac:dyDescent="0.3">
      <c r="A124" s="89"/>
      <c r="B124" s="89"/>
      <c r="C124" s="120"/>
      <c r="D124" s="121"/>
      <c r="E124" s="89"/>
      <c r="F124" s="89"/>
      <c r="G124" s="89"/>
      <c r="H124" s="134" t="s">
        <v>52</v>
      </c>
      <c r="I124" s="136"/>
    </row>
    <row r="125" spans="1:9" ht="55.15" customHeight="1" x14ac:dyDescent="0.3">
      <c r="A125" s="90"/>
      <c r="B125" s="90"/>
      <c r="C125" s="122"/>
      <c r="D125" s="123"/>
      <c r="E125" s="90"/>
      <c r="F125" s="90"/>
      <c r="G125" s="90"/>
      <c r="H125" s="7" t="s">
        <v>53</v>
      </c>
      <c r="I125" s="7" t="s">
        <v>29</v>
      </c>
    </row>
    <row r="126" spans="1:9" x14ac:dyDescent="0.3">
      <c r="A126" s="4">
        <v>1</v>
      </c>
      <c r="B126" s="15" t="s">
        <v>129</v>
      </c>
      <c r="C126" s="127" t="s">
        <v>130</v>
      </c>
      <c r="D126" s="41"/>
      <c r="E126" s="16" t="s">
        <v>145</v>
      </c>
      <c r="F126" s="16" t="s">
        <v>146</v>
      </c>
      <c r="G126" s="16"/>
      <c r="H126" s="16"/>
      <c r="I126" s="16">
        <v>178220</v>
      </c>
    </row>
    <row r="127" spans="1:9" ht="27" x14ac:dyDescent="0.3">
      <c r="A127" s="10">
        <v>2</v>
      </c>
      <c r="B127" s="15" t="s">
        <v>133</v>
      </c>
      <c r="C127" s="127" t="s">
        <v>131</v>
      </c>
      <c r="D127" s="41"/>
      <c r="E127" s="16" t="s">
        <v>145</v>
      </c>
      <c r="F127" s="16" t="s">
        <v>146</v>
      </c>
      <c r="G127" s="16"/>
      <c r="H127" s="16"/>
      <c r="I127" s="16">
        <v>78920</v>
      </c>
    </row>
    <row r="128" spans="1:9" x14ac:dyDescent="0.3">
      <c r="A128" s="10">
        <v>3</v>
      </c>
      <c r="B128" s="15" t="s">
        <v>134</v>
      </c>
      <c r="C128" s="127" t="s">
        <v>132</v>
      </c>
      <c r="D128" s="41"/>
      <c r="E128" s="16" t="s">
        <v>145</v>
      </c>
      <c r="F128" s="16" t="s">
        <v>146</v>
      </c>
      <c r="G128" s="16"/>
      <c r="H128" s="16"/>
      <c r="I128" s="16">
        <v>15876</v>
      </c>
    </row>
    <row r="129" spans="1:9" x14ac:dyDescent="0.3">
      <c r="A129" s="134" t="s">
        <v>54</v>
      </c>
      <c r="B129" s="135"/>
      <c r="C129" s="135"/>
      <c r="D129" s="135"/>
      <c r="E129" s="135"/>
      <c r="F129" s="135"/>
      <c r="G129" s="135"/>
      <c r="H129" s="135"/>
      <c r="I129" s="136"/>
    </row>
    <row r="130" spans="1:9" x14ac:dyDescent="0.3">
      <c r="A130" s="87" t="s">
        <v>36</v>
      </c>
      <c r="B130" s="128" t="s">
        <v>45</v>
      </c>
      <c r="C130" s="56" t="s">
        <v>55</v>
      </c>
      <c r="D130" s="58"/>
      <c r="E130" s="118" t="s">
        <v>56</v>
      </c>
      <c r="F130" s="119"/>
      <c r="G130" s="87" t="s">
        <v>57</v>
      </c>
      <c r="H130" s="118" t="s">
        <v>58</v>
      </c>
      <c r="I130" s="119"/>
    </row>
    <row r="131" spans="1:9" x14ac:dyDescent="0.3">
      <c r="A131" s="89"/>
      <c r="B131" s="129"/>
      <c r="C131" s="68"/>
      <c r="D131" s="71"/>
      <c r="E131" s="120"/>
      <c r="F131" s="121"/>
      <c r="G131" s="89"/>
      <c r="H131" s="120"/>
      <c r="I131" s="121"/>
    </row>
    <row r="132" spans="1:9" x14ac:dyDescent="0.3">
      <c r="A132" s="90"/>
      <c r="B132" s="130"/>
      <c r="C132" s="59"/>
      <c r="D132" s="61"/>
      <c r="E132" s="122"/>
      <c r="F132" s="123"/>
      <c r="G132" s="90"/>
      <c r="H132" s="122"/>
      <c r="I132" s="123"/>
    </row>
    <row r="133" spans="1:9" ht="57" customHeight="1" x14ac:dyDescent="0.3">
      <c r="A133" s="10">
        <v>1</v>
      </c>
      <c r="B133" s="15" t="s">
        <v>129</v>
      </c>
      <c r="C133" s="124" t="s">
        <v>149</v>
      </c>
      <c r="D133" s="125"/>
      <c r="E133" s="126" t="s">
        <v>150</v>
      </c>
      <c r="F133" s="125"/>
      <c r="G133" s="39" t="s">
        <v>152</v>
      </c>
      <c r="H133" s="127" t="s">
        <v>151</v>
      </c>
      <c r="I133" s="41"/>
    </row>
    <row r="134" spans="1:9" ht="44.25" customHeight="1" x14ac:dyDescent="0.3">
      <c r="A134" s="10">
        <v>2</v>
      </c>
      <c r="B134" s="15" t="s">
        <v>133</v>
      </c>
      <c r="C134" s="127" t="s">
        <v>148</v>
      </c>
      <c r="D134" s="41"/>
      <c r="E134" s="40" t="s">
        <v>157</v>
      </c>
      <c r="F134" s="41"/>
      <c r="G134" s="16" t="s">
        <v>154</v>
      </c>
      <c r="H134" s="127" t="s">
        <v>153</v>
      </c>
      <c r="I134" s="41"/>
    </row>
    <row r="135" spans="1:9" ht="46.5" customHeight="1" x14ac:dyDescent="0.3">
      <c r="A135" s="10">
        <v>3</v>
      </c>
      <c r="B135" s="15" t="s">
        <v>134</v>
      </c>
      <c r="C135" s="127" t="s">
        <v>147</v>
      </c>
      <c r="D135" s="41"/>
      <c r="E135" s="40" t="s">
        <v>156</v>
      </c>
      <c r="F135" s="41"/>
      <c r="G135" s="16" t="s">
        <v>155</v>
      </c>
      <c r="H135" s="127" t="s">
        <v>161</v>
      </c>
      <c r="I135" s="41"/>
    </row>
    <row r="136" spans="1:9" ht="41.25" customHeight="1" x14ac:dyDescent="0.3">
      <c r="A136" s="48"/>
      <c r="B136" s="49"/>
      <c r="C136" s="49"/>
      <c r="D136" s="49"/>
      <c r="E136" s="49"/>
      <c r="F136" s="49"/>
      <c r="G136" s="49"/>
      <c r="H136" s="49"/>
      <c r="I136" s="50"/>
    </row>
    <row r="137" spans="1:9" ht="46.15" customHeight="1" x14ac:dyDescent="0.3">
      <c r="A137" s="105" t="s">
        <v>34</v>
      </c>
      <c r="B137" s="106"/>
      <c r="C137" s="107"/>
      <c r="D137" s="108" t="s">
        <v>75</v>
      </c>
      <c r="E137" s="109"/>
      <c r="F137" s="109"/>
      <c r="G137" s="109"/>
      <c r="H137" s="109"/>
      <c r="I137" s="110"/>
    </row>
    <row r="138" spans="1:9" x14ac:dyDescent="0.3">
      <c r="A138" s="48"/>
      <c r="B138" s="49"/>
      <c r="C138" s="49"/>
      <c r="D138" s="49"/>
      <c r="E138" s="49"/>
      <c r="F138" s="49"/>
      <c r="G138" s="49"/>
      <c r="H138" s="49"/>
      <c r="I138" s="50"/>
    </row>
    <row r="139" spans="1:9" ht="50.45" customHeight="1" x14ac:dyDescent="0.3">
      <c r="A139" s="111" t="s">
        <v>59</v>
      </c>
      <c r="B139" s="112"/>
      <c r="C139" s="113"/>
      <c r="D139" s="114" t="s">
        <v>158</v>
      </c>
      <c r="E139" s="115"/>
      <c r="F139" s="115"/>
      <c r="G139" s="115"/>
      <c r="H139" s="115"/>
      <c r="I139" s="116"/>
    </row>
    <row r="140" spans="1:9" x14ac:dyDescent="0.3">
      <c r="A140" s="48"/>
      <c r="B140" s="49"/>
      <c r="C140" s="49"/>
      <c r="D140" s="49"/>
      <c r="E140" s="49"/>
      <c r="F140" s="49"/>
      <c r="G140" s="49"/>
      <c r="H140" s="49"/>
      <c r="I140" s="50"/>
    </row>
    <row r="141" spans="1:9" ht="61.15" customHeight="1" x14ac:dyDescent="0.3">
      <c r="A141" s="111" t="s">
        <v>60</v>
      </c>
      <c r="B141" s="112"/>
      <c r="C141" s="113"/>
      <c r="D141" s="102" t="s">
        <v>159</v>
      </c>
      <c r="E141" s="103"/>
      <c r="F141" s="103"/>
      <c r="G141" s="103"/>
      <c r="H141" s="103"/>
      <c r="I141" s="104"/>
    </row>
    <row r="142" spans="1:9" x14ac:dyDescent="0.3">
      <c r="A142" s="48"/>
      <c r="B142" s="49"/>
      <c r="C142" s="49"/>
      <c r="D142" s="49"/>
      <c r="E142" s="49"/>
      <c r="F142" s="49"/>
      <c r="G142" s="49"/>
      <c r="H142" s="49"/>
      <c r="I142" s="50"/>
    </row>
    <row r="143" spans="1:9" ht="37.9" customHeight="1" x14ac:dyDescent="0.3">
      <c r="A143" s="111" t="s">
        <v>61</v>
      </c>
      <c r="B143" s="112"/>
      <c r="C143" s="113"/>
      <c r="D143" s="102" t="s">
        <v>160</v>
      </c>
      <c r="E143" s="103"/>
      <c r="F143" s="103"/>
      <c r="G143" s="103"/>
      <c r="H143" s="103"/>
      <c r="I143" s="104"/>
    </row>
    <row r="144" spans="1:9" x14ac:dyDescent="0.3">
      <c r="A144" s="48"/>
      <c r="B144" s="49"/>
      <c r="C144" s="49"/>
      <c r="D144" s="49"/>
      <c r="E144" s="49"/>
      <c r="F144" s="49"/>
      <c r="G144" s="49"/>
      <c r="H144" s="49"/>
      <c r="I144" s="50"/>
    </row>
    <row r="145" spans="1:9" ht="21.6" customHeight="1" x14ac:dyDescent="0.3">
      <c r="A145" s="99" t="s">
        <v>62</v>
      </c>
      <c r="B145" s="100"/>
      <c r="C145" s="101"/>
      <c r="D145" s="102"/>
      <c r="E145" s="103"/>
      <c r="F145" s="103"/>
      <c r="G145" s="103"/>
      <c r="H145" s="103"/>
      <c r="I145" s="104"/>
    </row>
    <row r="146" spans="1:9" x14ac:dyDescent="0.3">
      <c r="A146" s="48"/>
      <c r="B146" s="49"/>
      <c r="C146" s="49"/>
      <c r="D146" s="49"/>
      <c r="E146" s="49"/>
      <c r="F146" s="49"/>
      <c r="G146" s="49"/>
      <c r="H146" s="49"/>
      <c r="I146" s="50"/>
    </row>
    <row r="147" spans="1:9" x14ac:dyDescent="0.3">
      <c r="A147" s="134" t="s">
        <v>63</v>
      </c>
      <c r="B147" s="135"/>
      <c r="C147" s="135"/>
      <c r="D147" s="135"/>
      <c r="E147" s="135"/>
      <c r="F147" s="135"/>
      <c r="G147" s="135"/>
      <c r="H147" s="135"/>
      <c r="I147" s="136"/>
    </row>
    <row r="148" spans="1:9" x14ac:dyDescent="0.3">
      <c r="A148" s="76" t="s">
        <v>64</v>
      </c>
      <c r="B148" s="77"/>
      <c r="C148" s="78"/>
      <c r="D148" s="70" t="s">
        <v>65</v>
      </c>
      <c r="E148" s="70"/>
      <c r="F148" s="70"/>
      <c r="G148" s="70" t="s">
        <v>66</v>
      </c>
      <c r="H148" s="70"/>
      <c r="I148" s="70"/>
    </row>
    <row r="149" spans="1:9" x14ac:dyDescent="0.3">
      <c r="A149" s="70" t="s">
        <v>135</v>
      </c>
      <c r="B149" s="70"/>
      <c r="C149" s="70"/>
      <c r="D149" s="137" t="s">
        <v>136</v>
      </c>
      <c r="E149" s="137"/>
      <c r="F149" s="137"/>
      <c r="G149" s="138" t="s">
        <v>137</v>
      </c>
      <c r="H149" s="70"/>
      <c r="I149" s="70"/>
    </row>
    <row r="156" spans="1:9" ht="25.15" customHeight="1" x14ac:dyDescent="0.3">
      <c r="A156" s="133" t="s">
        <v>138</v>
      </c>
      <c r="B156" s="133"/>
      <c r="C156" s="133"/>
      <c r="D156" s="133"/>
      <c r="E156" s="133"/>
      <c r="F156" s="133"/>
    </row>
    <row r="157" spans="1:9" ht="15.6" customHeight="1" x14ac:dyDescent="0.3">
      <c r="B157" s="6"/>
      <c r="C157" s="6"/>
      <c r="D157" s="6"/>
      <c r="E157" s="6"/>
      <c r="F157" s="6"/>
    </row>
    <row r="158" spans="1:9" ht="15.6" customHeight="1" x14ac:dyDescent="0.3">
      <c r="B158" s="6"/>
      <c r="C158" s="6"/>
      <c r="D158" s="6"/>
      <c r="E158" s="6"/>
      <c r="F158" s="6"/>
    </row>
    <row r="159" spans="1:9" ht="15.6" customHeight="1" x14ac:dyDescent="0.3">
      <c r="B159" s="6"/>
      <c r="C159" s="6"/>
      <c r="D159" s="6"/>
      <c r="E159" s="6"/>
      <c r="F159" s="6"/>
    </row>
  </sheetData>
  <mergeCells count="175">
    <mergeCell ref="E119:G119"/>
    <mergeCell ref="E120:G120"/>
    <mergeCell ref="B99:C99"/>
    <mergeCell ref="B100:C100"/>
    <mergeCell ref="B101:C101"/>
    <mergeCell ref="B102:C102"/>
    <mergeCell ref="B103:C103"/>
    <mergeCell ref="B104:C104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81:C81"/>
    <mergeCell ref="B82:C82"/>
    <mergeCell ref="B83:C83"/>
    <mergeCell ref="B84:C84"/>
    <mergeCell ref="B85:C85"/>
    <mergeCell ref="B86:C86"/>
    <mergeCell ref="B87:C87"/>
    <mergeCell ref="B97:C97"/>
    <mergeCell ref="B98:C98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2:I2"/>
    <mergeCell ref="C123:D125"/>
    <mergeCell ref="E123:E125"/>
    <mergeCell ref="F123:F125"/>
    <mergeCell ref="G123:G125"/>
    <mergeCell ref="H123:I123"/>
    <mergeCell ref="H124:I124"/>
    <mergeCell ref="C127:D127"/>
    <mergeCell ref="C128:D128"/>
    <mergeCell ref="A108:A109"/>
    <mergeCell ref="B108:B109"/>
    <mergeCell ref="C108:I108"/>
    <mergeCell ref="A107:I107"/>
    <mergeCell ref="A118:I118"/>
    <mergeCell ref="A112:C113"/>
    <mergeCell ref="D112:I112"/>
    <mergeCell ref="D113:I113"/>
    <mergeCell ref="A114:I114"/>
    <mergeCell ref="A115:D115"/>
    <mergeCell ref="E115:I115"/>
    <mergeCell ref="A116:D117"/>
    <mergeCell ref="E116:F116"/>
    <mergeCell ref="G116:I116"/>
    <mergeCell ref="E117:F117"/>
    <mergeCell ref="A3:I3"/>
    <mergeCell ref="A156:F156"/>
    <mergeCell ref="A147:I147"/>
    <mergeCell ref="A148:C148"/>
    <mergeCell ref="D148:F148"/>
    <mergeCell ref="G148:I148"/>
    <mergeCell ref="A149:C149"/>
    <mergeCell ref="D149:F149"/>
    <mergeCell ref="G149:I149"/>
    <mergeCell ref="A140:I140"/>
    <mergeCell ref="H134:I134"/>
    <mergeCell ref="H135:I135"/>
    <mergeCell ref="C126:D126"/>
    <mergeCell ref="A129:I129"/>
    <mergeCell ref="A122:A125"/>
    <mergeCell ref="B122:B125"/>
    <mergeCell ref="C122:I122"/>
    <mergeCell ref="A142:I142"/>
    <mergeCell ref="A144:I144"/>
    <mergeCell ref="A146:I146"/>
    <mergeCell ref="A141:C141"/>
    <mergeCell ref="D141:I141"/>
    <mergeCell ref="A143:C143"/>
    <mergeCell ref="D143:I143"/>
    <mergeCell ref="A145:C145"/>
    <mergeCell ref="D145:I145"/>
    <mergeCell ref="A137:C137"/>
    <mergeCell ref="D137:I137"/>
    <mergeCell ref="A138:I138"/>
    <mergeCell ref="A139:C139"/>
    <mergeCell ref="D139:I139"/>
    <mergeCell ref="G117:I117"/>
    <mergeCell ref="A119:D119"/>
    <mergeCell ref="A120:D120"/>
    <mergeCell ref="A121:I121"/>
    <mergeCell ref="A136:I136"/>
    <mergeCell ref="H130:I132"/>
    <mergeCell ref="C133:D133"/>
    <mergeCell ref="E133:F133"/>
    <mergeCell ref="H133:I133"/>
    <mergeCell ref="A130:A132"/>
    <mergeCell ref="B130:B132"/>
    <mergeCell ref="C130:D132"/>
    <mergeCell ref="E130:F132"/>
    <mergeCell ref="G130:G132"/>
    <mergeCell ref="C134:D134"/>
    <mergeCell ref="C135:D135"/>
    <mergeCell ref="E134:F134"/>
    <mergeCell ref="C28:D28"/>
    <mergeCell ref="E28:F28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24:I24"/>
    <mergeCell ref="A26:I26"/>
    <mergeCell ref="A27:I27"/>
    <mergeCell ref="A25:I25"/>
    <mergeCell ref="E135:F135"/>
    <mergeCell ref="A105:B105"/>
    <mergeCell ref="C105:I105"/>
    <mergeCell ref="A106:I106"/>
    <mergeCell ref="H41:I41"/>
    <mergeCell ref="A31:I31"/>
    <mergeCell ref="A32:F32"/>
    <mergeCell ref="G32:I32"/>
    <mergeCell ref="A33:E34"/>
    <mergeCell ref="G33:I33"/>
    <mergeCell ref="G34:I34"/>
    <mergeCell ref="A39:A42"/>
    <mergeCell ref="B39:C42"/>
    <mergeCell ref="D40:I40"/>
    <mergeCell ref="D41:E41"/>
    <mergeCell ref="F41:G41"/>
    <mergeCell ref="A35:E37"/>
    <mergeCell ref="H35:I35"/>
    <mergeCell ref="H36:I36"/>
    <mergeCell ref="H37:I37"/>
    <mergeCell ref="A38:I38"/>
    <mergeCell ref="D39:I39"/>
    <mergeCell ref="B43:C43"/>
    <mergeCell ref="B44:C44"/>
  </mergeCells>
  <hyperlinks>
    <hyperlink ref="G149" r:id="rId1"/>
    <hyperlink ref="E133" r:id="rId2"/>
    <hyperlink ref="E135" r:id="rId3"/>
    <hyperlink ref="E134" r:id="rId4"/>
  </hyperlinks>
  <printOptions horizontalCentered="1" verticalCentered="1"/>
  <pageMargins left="0" right="0" top="0" bottom="0" header="0" footer="0"/>
  <pageSetup paperSize="9" scale="66" orientation="portrait" r:id="rId5"/>
  <rowBreaks count="1" manualBreakCount="1"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Ani Gspoyan</cp:lastModifiedBy>
  <cp:lastPrinted>2019-11-22T05:04:51Z</cp:lastPrinted>
  <dcterms:created xsi:type="dcterms:W3CDTF">2017-08-04T13:39:10Z</dcterms:created>
  <dcterms:modified xsi:type="dcterms:W3CDTF">2021-03-17T11:25:53Z</dcterms:modified>
</cp:coreProperties>
</file>